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<sst xmlns="http://schemas.openxmlformats.org/spreadsheetml/2006/main" count="111" uniqueCount="79">
  <si>
    <t>安顺市关岭自治县2023年上半年乡镇事业单位面向社会公开前置招聘应征入伍大学毕业生总成绩公示</t>
  </si>
  <si>
    <t xml:space="preserve">序号
</t>
  </si>
  <si>
    <t>姓名</t>
  </si>
  <si>
    <t>面试                                  准考证号</t>
  </si>
  <si>
    <t>报考单位及代码</t>
  </si>
  <si>
    <t>报考岗位及代码</t>
  </si>
  <si>
    <t>笔试成绩</t>
  </si>
  <si>
    <t>面试成绩</t>
  </si>
  <si>
    <t>总成绩</t>
  </si>
  <si>
    <t>备注</t>
  </si>
  <si>
    <t>成绩</t>
  </si>
  <si>
    <t>折算后
成绩</t>
  </si>
  <si>
    <t>折算后成绩</t>
  </si>
  <si>
    <t>蔡贵游</t>
  </si>
  <si>
    <t>202305031111</t>
  </si>
  <si>
    <t>关岭布依族苗族自治县花江镇退役军人服务站（综治中心）505</t>
  </si>
  <si>
    <t>管理岗位01</t>
  </si>
  <si>
    <t>88.52</t>
  </si>
  <si>
    <t>杨宗淼</t>
  </si>
  <si>
    <t>202305031101</t>
  </si>
  <si>
    <t>关岭布依族苗族自治县龙潭街道退役军人服务站502</t>
  </si>
  <si>
    <t>99.03</t>
  </si>
  <si>
    <t>周正书</t>
  </si>
  <si>
    <t>202305031106</t>
  </si>
  <si>
    <t>关岭布依族苗族自治县新铺镇水利和移民工作站504</t>
  </si>
  <si>
    <t>100.14</t>
  </si>
  <si>
    <t>张阳</t>
  </si>
  <si>
    <t>202305031109</t>
  </si>
  <si>
    <t>97.44</t>
  </si>
  <si>
    <t>曾祖鑫</t>
  </si>
  <si>
    <t>202305031116</t>
  </si>
  <si>
    <t>关岭布依族苗族自治县断桥镇科技宣教文化信息服务中心507</t>
  </si>
  <si>
    <t>88.23</t>
  </si>
  <si>
    <t>钟励</t>
  </si>
  <si>
    <t>202305031113</t>
  </si>
  <si>
    <t>关岭布依族苗族自治县岗乌镇人力资源和社会保障服务中心（社会福利管理中心、敬老院）506</t>
  </si>
  <si>
    <t>90.16</t>
  </si>
  <si>
    <t>赵派凌</t>
  </si>
  <si>
    <t>202305031114</t>
  </si>
  <si>
    <t>82.36</t>
  </si>
  <si>
    <t>杨晓伟</t>
  </si>
  <si>
    <t>202305031119</t>
  </si>
  <si>
    <t>关岭布依族苗族自治县永宁镇人力资源和社会保障服务中心（社会福利管理中心、敬老院）508</t>
  </si>
  <si>
    <t>85.59</t>
  </si>
  <si>
    <t>张启宝</t>
  </si>
  <si>
    <t>202305031103</t>
  </si>
  <si>
    <t>关岭布依族苗族自治县沙营镇人力资源和社会保障服务中心（社会福利管理中心、敬老院）503</t>
  </si>
  <si>
    <t>98.62</t>
  </si>
  <si>
    <t>孙凯旋</t>
  </si>
  <si>
    <t>202305031105</t>
  </si>
  <si>
    <t>71.78</t>
  </si>
  <si>
    <t>李进</t>
  </si>
  <si>
    <t>202305031107</t>
  </si>
  <si>
    <t>87.29</t>
  </si>
  <si>
    <t>何佳旺</t>
  </si>
  <si>
    <t>202305031108</t>
  </si>
  <si>
    <t>69.77</t>
  </si>
  <si>
    <t>韦孝勇</t>
  </si>
  <si>
    <t>202305031115</t>
  </si>
  <si>
    <t>92.93</t>
  </si>
  <si>
    <t>王浩</t>
  </si>
  <si>
    <t>202305031110</t>
  </si>
  <si>
    <t>90.40</t>
  </si>
  <si>
    <t>熊国建</t>
  </si>
  <si>
    <t>202305031102</t>
  </si>
  <si>
    <t>97.18</t>
  </si>
  <si>
    <t>彭景辉</t>
  </si>
  <si>
    <t>202305031112</t>
  </si>
  <si>
    <t>95.30</t>
  </si>
  <si>
    <t>谢胜伦</t>
  </si>
  <si>
    <t>202305031118</t>
  </si>
  <si>
    <t>102.88</t>
  </si>
  <si>
    <t>邓元棋</t>
  </si>
  <si>
    <t>202305031104</t>
  </si>
  <si>
    <t>78.26</t>
  </si>
  <si>
    <t>李其选</t>
  </si>
  <si>
    <t>202305031117</t>
  </si>
  <si>
    <t>81.99</t>
  </si>
  <si>
    <t>缺考</t>
  </si>
</sst>
</file>

<file path=xl/styles.xml><?xml version="1.0" encoding="utf-8"?>
<styleSheet xmlns="http://schemas.openxmlformats.org/spreadsheetml/2006/main">
  <numFmts count="5">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 "/>
  </numFmts>
  <fonts count="29">
    <font>
      <sz val="11"/>
      <color theme="1"/>
      <name val="宋体"/>
      <charset val="134"/>
      <scheme val="minor"/>
    </font>
    <font>
      <b/>
      <sz val="16.5"/>
      <name val="宋体"/>
      <charset val="134"/>
      <scheme val="minor"/>
    </font>
    <font>
      <b/>
      <sz val="11"/>
      <name val="宋体"/>
      <charset val="0"/>
    </font>
    <font>
      <b/>
      <sz val="11"/>
      <name val="宋体"/>
      <charset val="134"/>
    </font>
    <font>
      <b/>
      <sz val="11"/>
      <name val="宋体"/>
      <charset val="134"/>
      <scheme val="minor"/>
    </font>
    <font>
      <sz val="10"/>
      <name val="宋体"/>
      <charset val="0"/>
      <scheme val="minor"/>
    </font>
    <font>
      <sz val="11"/>
      <name val="宋体"/>
      <charset val="134"/>
      <scheme val="minor"/>
    </font>
    <font>
      <sz val="12"/>
      <name val="宋体"/>
      <charset val="134"/>
      <scheme val="minor"/>
    </font>
    <font>
      <sz val="11"/>
      <name val="宋体"/>
      <charset val="0"/>
      <scheme val="minor"/>
    </font>
    <font>
      <b/>
      <sz val="11"/>
      <color rgb="FFFFFFFF"/>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8"/>
      <color theme="3"/>
      <name val="宋体"/>
      <charset val="134"/>
      <scheme val="minor"/>
    </font>
    <font>
      <sz val="11"/>
      <color rgb="FF006100"/>
      <name val="宋体"/>
      <charset val="0"/>
      <scheme val="minor"/>
    </font>
    <font>
      <b/>
      <sz val="11"/>
      <color theme="1"/>
      <name val="宋体"/>
      <charset val="0"/>
      <scheme val="minor"/>
    </font>
    <font>
      <sz val="12"/>
      <name val="宋体"/>
      <charset val="134"/>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6"/>
        <bgColor indexed="64"/>
      </patternFill>
    </fill>
    <fill>
      <patternFill patternType="solid">
        <fgColor theme="9" tint="0.799981688894314"/>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8" fillId="11" borderId="0" applyNumberFormat="0" applyBorder="0" applyAlignment="0" applyProtection="0">
      <alignment vertical="center"/>
    </xf>
    <xf numFmtId="0" fontId="1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7" applyNumberFormat="0" applyFont="0" applyAlignment="0" applyProtection="0">
      <alignment vertical="center"/>
    </xf>
    <xf numFmtId="0" fontId="17" fillId="1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6" applyNumberFormat="0" applyFill="0" applyAlignment="0" applyProtection="0">
      <alignment vertical="center"/>
    </xf>
    <xf numFmtId="0" fontId="22" fillId="0" borderId="6" applyNumberFormat="0" applyFill="0" applyAlignment="0" applyProtection="0">
      <alignment vertical="center"/>
    </xf>
    <xf numFmtId="0" fontId="17" fillId="10" borderId="0" applyNumberFormat="0" applyBorder="0" applyAlignment="0" applyProtection="0">
      <alignment vertical="center"/>
    </xf>
    <xf numFmtId="0" fontId="12" fillId="0" borderId="4" applyNumberFormat="0" applyFill="0" applyAlignment="0" applyProtection="0">
      <alignment vertical="center"/>
    </xf>
    <xf numFmtId="0" fontId="17" fillId="22" borderId="0" applyNumberFormat="0" applyBorder="0" applyAlignment="0" applyProtection="0">
      <alignment vertical="center"/>
    </xf>
    <xf numFmtId="0" fontId="24" fillId="4" borderId="8" applyNumberFormat="0" applyAlignment="0" applyProtection="0">
      <alignment vertical="center"/>
    </xf>
    <xf numFmtId="0" fontId="15" fillId="4" borderId="5" applyNumberFormat="0" applyAlignment="0" applyProtection="0">
      <alignment vertical="center"/>
    </xf>
    <xf numFmtId="0" fontId="9" fillId="2" borderId="2" applyNumberFormat="0" applyAlignment="0" applyProtection="0">
      <alignment vertical="center"/>
    </xf>
    <xf numFmtId="0" fontId="18" fillId="26" borderId="0" applyNumberFormat="0" applyBorder="0" applyAlignment="0" applyProtection="0">
      <alignment vertical="center"/>
    </xf>
    <xf numFmtId="0" fontId="17" fillId="29" borderId="0" applyNumberFormat="0" applyBorder="0" applyAlignment="0" applyProtection="0">
      <alignment vertical="center"/>
    </xf>
    <xf numFmtId="0" fontId="11" fillId="0" borderId="3" applyNumberFormat="0" applyFill="0" applyAlignment="0" applyProtection="0">
      <alignment vertical="center"/>
    </xf>
    <xf numFmtId="0" fontId="27" fillId="0" borderId="9" applyNumberFormat="0" applyFill="0" applyAlignment="0" applyProtection="0">
      <alignment vertical="center"/>
    </xf>
    <xf numFmtId="0" fontId="26" fillId="28" borderId="0" applyNumberFormat="0" applyBorder="0" applyAlignment="0" applyProtection="0">
      <alignment vertical="center"/>
    </xf>
    <xf numFmtId="0" fontId="20" fillId="13" borderId="0" applyNumberFormat="0" applyBorder="0" applyAlignment="0" applyProtection="0">
      <alignment vertical="center"/>
    </xf>
    <xf numFmtId="0" fontId="18" fillId="17" borderId="0" applyNumberFormat="0" applyBorder="0" applyAlignment="0" applyProtection="0">
      <alignment vertical="center"/>
    </xf>
    <xf numFmtId="0" fontId="17" fillId="27" borderId="0" applyNumberFormat="0" applyBorder="0" applyAlignment="0" applyProtection="0">
      <alignment vertical="center"/>
    </xf>
    <xf numFmtId="0" fontId="18" fillId="21" borderId="0" applyNumberFormat="0" applyBorder="0" applyAlignment="0" applyProtection="0">
      <alignment vertical="center"/>
    </xf>
    <xf numFmtId="0" fontId="18" fillId="9" borderId="0" applyNumberFormat="0" applyBorder="0" applyAlignment="0" applyProtection="0">
      <alignment vertical="center"/>
    </xf>
    <xf numFmtId="0" fontId="18" fillId="12" borderId="0" applyNumberFormat="0" applyBorder="0" applyAlignment="0" applyProtection="0">
      <alignment vertical="center"/>
    </xf>
    <xf numFmtId="0" fontId="18" fillId="32" borderId="0" applyNumberFormat="0" applyBorder="0" applyAlignment="0" applyProtection="0">
      <alignment vertical="center"/>
    </xf>
    <xf numFmtId="0" fontId="17" fillId="25" borderId="0" applyNumberFormat="0" applyBorder="0" applyAlignment="0" applyProtection="0">
      <alignment vertical="center"/>
    </xf>
    <xf numFmtId="0" fontId="17" fillId="16" borderId="0" applyNumberFormat="0" applyBorder="0" applyAlignment="0" applyProtection="0">
      <alignment vertical="center"/>
    </xf>
    <xf numFmtId="0" fontId="18" fillId="31" borderId="0" applyNumberFormat="0" applyBorder="0" applyAlignment="0" applyProtection="0">
      <alignment vertical="center"/>
    </xf>
    <xf numFmtId="0" fontId="18" fillId="30" borderId="0" applyNumberFormat="0" applyBorder="0" applyAlignment="0" applyProtection="0">
      <alignment vertical="center"/>
    </xf>
    <xf numFmtId="0" fontId="17" fillId="24" borderId="0" applyNumberFormat="0" applyBorder="0" applyAlignment="0" applyProtection="0">
      <alignment vertical="center"/>
    </xf>
    <xf numFmtId="0" fontId="18" fillId="20" borderId="0" applyNumberFormat="0" applyBorder="0" applyAlignment="0" applyProtection="0">
      <alignment vertical="center"/>
    </xf>
    <xf numFmtId="0" fontId="17" fillId="23" borderId="0" applyNumberFormat="0" applyBorder="0" applyAlignment="0" applyProtection="0">
      <alignment vertical="center"/>
    </xf>
    <xf numFmtId="0" fontId="17" fillId="5" borderId="0" applyNumberFormat="0" applyBorder="0" applyAlignment="0" applyProtection="0">
      <alignment vertical="center"/>
    </xf>
    <xf numFmtId="0" fontId="18" fillId="8" borderId="0" applyNumberFormat="0" applyBorder="0" applyAlignment="0" applyProtection="0">
      <alignment vertical="center"/>
    </xf>
    <xf numFmtId="0" fontId="17" fillId="19" borderId="0" applyNumberFormat="0" applyBorder="0" applyAlignment="0" applyProtection="0">
      <alignment vertical="center"/>
    </xf>
    <xf numFmtId="0" fontId="28" fillId="0" borderId="0">
      <alignment vertical="center"/>
    </xf>
  </cellStyleXfs>
  <cellXfs count="20">
    <xf numFmtId="0" fontId="0" fillId="0" borderId="0" xfId="0">
      <alignment vertical="center"/>
    </xf>
    <xf numFmtId="0" fontId="1" fillId="0" borderId="0" xfId="0" applyFont="1" applyFill="1" applyAlignment="1" applyProtection="1">
      <alignment horizontal="center" vertical="center" wrapText="1"/>
    </xf>
    <xf numFmtId="0" fontId="2" fillId="0" borderId="1" xfId="0" applyFont="1" applyFill="1" applyBorder="1" applyAlignment="1" applyProtection="1">
      <alignment horizontal="center" vertical="center" wrapText="1"/>
    </xf>
    <xf numFmtId="49" fontId="3"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protection locked="0"/>
    </xf>
    <xf numFmtId="176" fontId="4"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protection locked="0"/>
    </xf>
    <xf numFmtId="176" fontId="2" fillId="0" borderId="1"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7" fillId="0" borderId="1" xfId="49" applyNumberFormat="1"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176" fontId="8"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vertical="center" wrapText="1"/>
    </xf>
    <xf numFmtId="0" fontId="4" fillId="0" borderId="1" xfId="0" applyFont="1" applyFill="1" applyBorder="1" applyAlignment="1" applyProtection="1">
      <alignment vertical="center" wrapText="1"/>
    </xf>
    <xf numFmtId="0" fontId="6" fillId="0" borderId="1" xfId="0" applyFont="1" applyFill="1" applyBorder="1" applyAlignment="1" applyProtection="1">
      <alignment vertical="center" wrapText="1"/>
    </xf>
    <xf numFmtId="176" fontId="6" fillId="0" borderId="1" xfId="49" applyNumberFormat="1" applyFont="1" applyFill="1" applyBorder="1" applyAlignment="1" applyProtection="1">
      <alignment horizontal="center" vertical="center" wrapText="1"/>
    </xf>
    <xf numFmtId="0" fontId="6" fillId="0" borderId="1" xfId="0" applyFont="1" applyFill="1" applyBorder="1" applyAlignment="1" quotePrefix="1">
      <alignment horizontal="center" vertical="center" wrapText="1"/>
    </xf>
    <xf numFmtId="176" fontId="6" fillId="0" borderId="1" xfId="0" applyNumberFormat="1"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tabSelected="1" workbookViewId="0">
      <selection activeCell="M8" sqref="M8"/>
    </sheetView>
  </sheetViews>
  <sheetFormatPr defaultColWidth="9" defaultRowHeight="13.5"/>
  <cols>
    <col min="4" max="4" width="24" customWidth="1"/>
  </cols>
  <sheetData>
    <row r="1" ht="21" spans="1:11">
      <c r="A1" s="1" t="s">
        <v>0</v>
      </c>
      <c r="B1" s="1"/>
      <c r="C1" s="1"/>
      <c r="D1" s="1"/>
      <c r="E1" s="1"/>
      <c r="F1" s="1"/>
      <c r="G1" s="1"/>
      <c r="H1" s="1"/>
      <c r="I1" s="1"/>
      <c r="J1" s="1"/>
      <c r="K1" s="1"/>
    </row>
    <row r="2" spans="1:11">
      <c r="A2" s="2" t="s">
        <v>1</v>
      </c>
      <c r="B2" s="2" t="s">
        <v>2</v>
      </c>
      <c r="C2" s="2" t="s">
        <v>3</v>
      </c>
      <c r="D2" s="2" t="s">
        <v>4</v>
      </c>
      <c r="E2" s="3" t="s">
        <v>5</v>
      </c>
      <c r="F2" s="4" t="s">
        <v>6</v>
      </c>
      <c r="G2" s="4"/>
      <c r="H2" s="5" t="s">
        <v>7</v>
      </c>
      <c r="I2" s="5"/>
      <c r="J2" s="7" t="s">
        <v>8</v>
      </c>
      <c r="K2" s="15" t="s">
        <v>9</v>
      </c>
    </row>
    <row r="3" ht="27" spans="1:11">
      <c r="A3" s="2"/>
      <c r="B3" s="2"/>
      <c r="C3" s="2"/>
      <c r="D3" s="2"/>
      <c r="E3" s="3"/>
      <c r="F3" s="6" t="s">
        <v>10</v>
      </c>
      <c r="G3" s="2" t="s">
        <v>11</v>
      </c>
      <c r="H3" s="7" t="s">
        <v>10</v>
      </c>
      <c r="I3" s="16" t="s">
        <v>12</v>
      </c>
      <c r="J3" s="7"/>
      <c r="K3" s="17"/>
    </row>
    <row r="4" ht="40.5" spans="1:11">
      <c r="A4" s="8">
        <v>1</v>
      </c>
      <c r="B4" s="20" t="s">
        <v>13</v>
      </c>
      <c r="C4" s="20" t="s">
        <v>14</v>
      </c>
      <c r="D4" s="20" t="s">
        <v>15</v>
      </c>
      <c r="E4" s="20" t="s">
        <v>16</v>
      </c>
      <c r="F4" s="21" t="s">
        <v>17</v>
      </c>
      <c r="G4" s="11">
        <f t="shared" ref="G4:G22" si="0">ROUND(F4/1.5*0.6,2)</f>
        <v>35.41</v>
      </c>
      <c r="H4" s="12">
        <v>70.88</v>
      </c>
      <c r="I4" s="11">
        <f t="shared" ref="I4:I21" si="1">ROUND(H4*0.4,2)</f>
        <v>28.35</v>
      </c>
      <c r="J4" s="12">
        <f t="shared" ref="J4:J21" si="2">G4+I4</f>
        <v>63.76</v>
      </c>
      <c r="K4" s="18"/>
    </row>
    <row r="5" ht="27" spans="1:11">
      <c r="A5" s="8">
        <v>2</v>
      </c>
      <c r="B5" s="20" t="s">
        <v>18</v>
      </c>
      <c r="C5" s="20" t="s">
        <v>19</v>
      </c>
      <c r="D5" s="20" t="s">
        <v>20</v>
      </c>
      <c r="E5" s="20" t="s">
        <v>16</v>
      </c>
      <c r="F5" s="21" t="s">
        <v>21</v>
      </c>
      <c r="G5" s="11">
        <f t="shared" si="0"/>
        <v>39.61</v>
      </c>
      <c r="H5" s="13">
        <v>79.56</v>
      </c>
      <c r="I5" s="11">
        <f t="shared" si="1"/>
        <v>31.82</v>
      </c>
      <c r="J5" s="12">
        <f t="shared" si="2"/>
        <v>71.43</v>
      </c>
      <c r="K5" s="18"/>
    </row>
    <row r="6" ht="27" spans="1:11">
      <c r="A6" s="8">
        <v>3</v>
      </c>
      <c r="B6" s="20" t="s">
        <v>22</v>
      </c>
      <c r="C6" s="20" t="s">
        <v>23</v>
      </c>
      <c r="D6" s="20" t="s">
        <v>24</v>
      </c>
      <c r="E6" s="20" t="s">
        <v>16</v>
      </c>
      <c r="F6" s="21" t="s">
        <v>25</v>
      </c>
      <c r="G6" s="11">
        <f t="shared" si="0"/>
        <v>40.06</v>
      </c>
      <c r="H6" s="13">
        <v>68.38</v>
      </c>
      <c r="I6" s="11">
        <f t="shared" si="1"/>
        <v>27.35</v>
      </c>
      <c r="J6" s="12">
        <f t="shared" si="2"/>
        <v>67.41</v>
      </c>
      <c r="K6" s="18"/>
    </row>
    <row r="7" ht="40.5" spans="1:11">
      <c r="A7" s="8">
        <v>4</v>
      </c>
      <c r="B7" s="20" t="s">
        <v>26</v>
      </c>
      <c r="C7" s="20" t="s">
        <v>27</v>
      </c>
      <c r="D7" s="20" t="s">
        <v>15</v>
      </c>
      <c r="E7" s="20" t="s">
        <v>16</v>
      </c>
      <c r="F7" s="21" t="s">
        <v>28</v>
      </c>
      <c r="G7" s="11">
        <f t="shared" si="0"/>
        <v>38.98</v>
      </c>
      <c r="H7" s="12">
        <v>73.68</v>
      </c>
      <c r="I7" s="11">
        <f t="shared" si="1"/>
        <v>29.47</v>
      </c>
      <c r="J7" s="12">
        <f t="shared" si="2"/>
        <v>68.45</v>
      </c>
      <c r="K7" s="18"/>
    </row>
    <row r="8" ht="40.5" spans="1:11">
      <c r="A8" s="8">
        <v>5</v>
      </c>
      <c r="B8" s="20" t="s">
        <v>29</v>
      </c>
      <c r="C8" s="20" t="s">
        <v>30</v>
      </c>
      <c r="D8" s="20" t="s">
        <v>31</v>
      </c>
      <c r="E8" s="20" t="s">
        <v>16</v>
      </c>
      <c r="F8" s="21" t="s">
        <v>32</v>
      </c>
      <c r="G8" s="11">
        <f t="shared" si="0"/>
        <v>35.29</v>
      </c>
      <c r="H8" s="13">
        <v>78.96</v>
      </c>
      <c r="I8" s="11">
        <f t="shared" si="1"/>
        <v>31.58</v>
      </c>
      <c r="J8" s="12">
        <f t="shared" si="2"/>
        <v>66.87</v>
      </c>
      <c r="K8" s="18"/>
    </row>
    <row r="9" ht="54" spans="1:11">
      <c r="A9" s="8">
        <v>6</v>
      </c>
      <c r="B9" s="20" t="s">
        <v>33</v>
      </c>
      <c r="C9" s="20" t="s">
        <v>34</v>
      </c>
      <c r="D9" s="20" t="s">
        <v>35</v>
      </c>
      <c r="E9" s="20" t="s">
        <v>16</v>
      </c>
      <c r="F9" s="21" t="s">
        <v>36</v>
      </c>
      <c r="G9" s="11">
        <f t="shared" si="0"/>
        <v>36.06</v>
      </c>
      <c r="H9" s="12">
        <v>73.22</v>
      </c>
      <c r="I9" s="11">
        <f t="shared" si="1"/>
        <v>29.29</v>
      </c>
      <c r="J9" s="12">
        <f t="shared" si="2"/>
        <v>65.35</v>
      </c>
      <c r="K9" s="18"/>
    </row>
    <row r="10" ht="54" spans="1:11">
      <c r="A10" s="8">
        <v>7</v>
      </c>
      <c r="B10" s="20" t="s">
        <v>37</v>
      </c>
      <c r="C10" s="20" t="s">
        <v>38</v>
      </c>
      <c r="D10" s="20" t="s">
        <v>35</v>
      </c>
      <c r="E10" s="20" t="s">
        <v>16</v>
      </c>
      <c r="F10" s="21" t="s">
        <v>39</v>
      </c>
      <c r="G10" s="11">
        <f t="shared" si="0"/>
        <v>32.94</v>
      </c>
      <c r="H10" s="13">
        <v>69.66</v>
      </c>
      <c r="I10" s="11">
        <f t="shared" si="1"/>
        <v>27.86</v>
      </c>
      <c r="J10" s="12">
        <f t="shared" si="2"/>
        <v>60.8</v>
      </c>
      <c r="K10" s="18"/>
    </row>
    <row r="11" ht="54" spans="1:11">
      <c r="A11" s="8">
        <v>8</v>
      </c>
      <c r="B11" s="20" t="s">
        <v>40</v>
      </c>
      <c r="C11" s="20" t="s">
        <v>41</v>
      </c>
      <c r="D11" s="20" t="s">
        <v>42</v>
      </c>
      <c r="E11" s="20" t="s">
        <v>16</v>
      </c>
      <c r="F11" s="21" t="s">
        <v>43</v>
      </c>
      <c r="G11" s="11">
        <f t="shared" si="0"/>
        <v>34.24</v>
      </c>
      <c r="H11" s="13">
        <v>67.04</v>
      </c>
      <c r="I11" s="11">
        <f t="shared" si="1"/>
        <v>26.82</v>
      </c>
      <c r="J11" s="12">
        <f t="shared" si="2"/>
        <v>61.06</v>
      </c>
      <c r="K11" s="18"/>
    </row>
    <row r="12" ht="54" spans="1:11">
      <c r="A12" s="8">
        <v>9</v>
      </c>
      <c r="B12" s="20" t="s">
        <v>44</v>
      </c>
      <c r="C12" s="20" t="s">
        <v>45</v>
      </c>
      <c r="D12" s="20" t="s">
        <v>46</v>
      </c>
      <c r="E12" s="20" t="s">
        <v>16</v>
      </c>
      <c r="F12" s="21" t="s">
        <v>47</v>
      </c>
      <c r="G12" s="11">
        <f t="shared" si="0"/>
        <v>39.45</v>
      </c>
      <c r="H12" s="13">
        <v>69.58</v>
      </c>
      <c r="I12" s="11">
        <f t="shared" si="1"/>
        <v>27.83</v>
      </c>
      <c r="J12" s="12">
        <f t="shared" si="2"/>
        <v>67.28</v>
      </c>
      <c r="K12" s="18"/>
    </row>
    <row r="13" ht="54" spans="1:11">
      <c r="A13" s="8">
        <v>10</v>
      </c>
      <c r="B13" s="20" t="s">
        <v>48</v>
      </c>
      <c r="C13" s="20" t="s">
        <v>49</v>
      </c>
      <c r="D13" s="20" t="s">
        <v>46</v>
      </c>
      <c r="E13" s="20" t="s">
        <v>16</v>
      </c>
      <c r="F13" s="21" t="s">
        <v>50</v>
      </c>
      <c r="G13" s="11">
        <f t="shared" si="0"/>
        <v>28.71</v>
      </c>
      <c r="H13" s="13">
        <v>70.74</v>
      </c>
      <c r="I13" s="11">
        <f t="shared" si="1"/>
        <v>28.3</v>
      </c>
      <c r="J13" s="12">
        <f t="shared" si="2"/>
        <v>57.01</v>
      </c>
      <c r="K13" s="18"/>
    </row>
    <row r="14" ht="27" spans="1:11">
      <c r="A14" s="8">
        <v>11</v>
      </c>
      <c r="B14" s="20" t="s">
        <v>51</v>
      </c>
      <c r="C14" s="20" t="s">
        <v>52</v>
      </c>
      <c r="D14" s="20" t="s">
        <v>24</v>
      </c>
      <c r="E14" s="20" t="s">
        <v>16</v>
      </c>
      <c r="F14" s="21" t="s">
        <v>53</v>
      </c>
      <c r="G14" s="11">
        <f t="shared" si="0"/>
        <v>34.92</v>
      </c>
      <c r="H14" s="13">
        <v>69.08</v>
      </c>
      <c r="I14" s="11">
        <f t="shared" si="1"/>
        <v>27.63</v>
      </c>
      <c r="J14" s="12">
        <f t="shared" si="2"/>
        <v>62.55</v>
      </c>
      <c r="K14" s="18"/>
    </row>
    <row r="15" ht="27" spans="1:11">
      <c r="A15" s="8">
        <v>12</v>
      </c>
      <c r="B15" s="20" t="s">
        <v>54</v>
      </c>
      <c r="C15" s="20" t="s">
        <v>55</v>
      </c>
      <c r="D15" s="20" t="s">
        <v>24</v>
      </c>
      <c r="E15" s="20" t="s">
        <v>16</v>
      </c>
      <c r="F15" s="21" t="s">
        <v>56</v>
      </c>
      <c r="G15" s="11">
        <f t="shared" si="0"/>
        <v>27.91</v>
      </c>
      <c r="H15" s="12">
        <v>67.34</v>
      </c>
      <c r="I15" s="11">
        <f t="shared" si="1"/>
        <v>26.94</v>
      </c>
      <c r="J15" s="12">
        <f t="shared" si="2"/>
        <v>54.85</v>
      </c>
      <c r="K15" s="18"/>
    </row>
    <row r="16" ht="40.5" spans="1:11">
      <c r="A16" s="8">
        <v>13</v>
      </c>
      <c r="B16" s="20" t="s">
        <v>57</v>
      </c>
      <c r="C16" s="20" t="s">
        <v>58</v>
      </c>
      <c r="D16" s="20" t="s">
        <v>31</v>
      </c>
      <c r="E16" s="20" t="s">
        <v>16</v>
      </c>
      <c r="F16" s="21" t="s">
        <v>59</v>
      </c>
      <c r="G16" s="11">
        <f t="shared" si="0"/>
        <v>37.17</v>
      </c>
      <c r="H16" s="13">
        <v>68.82</v>
      </c>
      <c r="I16" s="11">
        <f t="shared" si="1"/>
        <v>27.53</v>
      </c>
      <c r="J16" s="12">
        <f t="shared" si="2"/>
        <v>64.7</v>
      </c>
      <c r="K16" s="18"/>
    </row>
    <row r="17" ht="40.5" spans="1:11">
      <c r="A17" s="8">
        <v>14</v>
      </c>
      <c r="B17" s="20" t="s">
        <v>60</v>
      </c>
      <c r="C17" s="20" t="s">
        <v>61</v>
      </c>
      <c r="D17" s="20" t="s">
        <v>15</v>
      </c>
      <c r="E17" s="20" t="s">
        <v>16</v>
      </c>
      <c r="F17" s="21" t="s">
        <v>62</v>
      </c>
      <c r="G17" s="11">
        <f t="shared" si="0"/>
        <v>36.16</v>
      </c>
      <c r="H17" s="13">
        <v>67.16</v>
      </c>
      <c r="I17" s="11">
        <f t="shared" si="1"/>
        <v>26.86</v>
      </c>
      <c r="J17" s="12">
        <f t="shared" si="2"/>
        <v>63.02</v>
      </c>
      <c r="K17" s="18"/>
    </row>
    <row r="18" ht="27" spans="1:11">
      <c r="A18" s="8">
        <v>15</v>
      </c>
      <c r="B18" s="20" t="s">
        <v>63</v>
      </c>
      <c r="C18" s="20" t="s">
        <v>64</v>
      </c>
      <c r="D18" s="20" t="s">
        <v>20</v>
      </c>
      <c r="E18" s="20" t="s">
        <v>16</v>
      </c>
      <c r="F18" s="21" t="s">
        <v>65</v>
      </c>
      <c r="G18" s="11">
        <f t="shared" si="0"/>
        <v>38.87</v>
      </c>
      <c r="H18" s="12">
        <v>74.5</v>
      </c>
      <c r="I18" s="11">
        <f t="shared" si="1"/>
        <v>29.8</v>
      </c>
      <c r="J18" s="12">
        <f t="shared" si="2"/>
        <v>68.67</v>
      </c>
      <c r="K18" s="18"/>
    </row>
    <row r="19" ht="54" spans="1:11">
      <c r="A19" s="8">
        <v>16</v>
      </c>
      <c r="B19" s="20" t="s">
        <v>66</v>
      </c>
      <c r="C19" s="20" t="s">
        <v>67</v>
      </c>
      <c r="D19" s="20" t="s">
        <v>35</v>
      </c>
      <c r="E19" s="20" t="s">
        <v>16</v>
      </c>
      <c r="F19" s="21" t="s">
        <v>68</v>
      </c>
      <c r="G19" s="11">
        <f t="shared" si="0"/>
        <v>38.12</v>
      </c>
      <c r="H19" s="12">
        <v>70.34</v>
      </c>
      <c r="I19" s="11">
        <f t="shared" si="1"/>
        <v>28.14</v>
      </c>
      <c r="J19" s="12">
        <f t="shared" si="2"/>
        <v>66.26</v>
      </c>
      <c r="K19" s="18"/>
    </row>
    <row r="20" ht="54" spans="1:11">
      <c r="A20" s="8">
        <v>17</v>
      </c>
      <c r="B20" s="20" t="s">
        <v>69</v>
      </c>
      <c r="C20" s="20" t="s">
        <v>70</v>
      </c>
      <c r="D20" s="20" t="s">
        <v>42</v>
      </c>
      <c r="E20" s="20" t="s">
        <v>16</v>
      </c>
      <c r="F20" s="21" t="s">
        <v>71</v>
      </c>
      <c r="G20" s="11">
        <f t="shared" si="0"/>
        <v>41.15</v>
      </c>
      <c r="H20" s="12">
        <v>79.66</v>
      </c>
      <c r="I20" s="11">
        <f t="shared" si="1"/>
        <v>31.86</v>
      </c>
      <c r="J20" s="12">
        <f t="shared" si="2"/>
        <v>73.01</v>
      </c>
      <c r="K20" s="18"/>
    </row>
    <row r="21" ht="54" spans="1:11">
      <c r="A21" s="8">
        <v>18</v>
      </c>
      <c r="B21" s="20" t="s">
        <v>72</v>
      </c>
      <c r="C21" s="20" t="s">
        <v>73</v>
      </c>
      <c r="D21" s="20" t="s">
        <v>46</v>
      </c>
      <c r="E21" s="20" t="s">
        <v>16</v>
      </c>
      <c r="F21" s="21" t="s">
        <v>74</v>
      </c>
      <c r="G21" s="11">
        <f t="shared" si="0"/>
        <v>31.3</v>
      </c>
      <c r="H21" s="12">
        <v>71.42</v>
      </c>
      <c r="I21" s="11">
        <f t="shared" si="1"/>
        <v>28.57</v>
      </c>
      <c r="J21" s="12">
        <f t="shared" si="2"/>
        <v>59.87</v>
      </c>
      <c r="K21" s="18"/>
    </row>
    <row r="22" ht="40.5" spans="1:11">
      <c r="A22" s="8">
        <v>19</v>
      </c>
      <c r="B22" s="20" t="s">
        <v>75</v>
      </c>
      <c r="C22" s="20" t="s">
        <v>76</v>
      </c>
      <c r="D22" s="20" t="s">
        <v>31</v>
      </c>
      <c r="E22" s="20" t="s">
        <v>16</v>
      </c>
      <c r="F22" s="21" t="s">
        <v>77</v>
      </c>
      <c r="G22" s="11">
        <f t="shared" si="0"/>
        <v>32.8</v>
      </c>
      <c r="H22" s="14" t="s">
        <v>78</v>
      </c>
      <c r="I22" s="19" t="s">
        <v>78</v>
      </c>
      <c r="J22" s="12">
        <v>32.8</v>
      </c>
      <c r="K22" s="18"/>
    </row>
  </sheetData>
  <mergeCells count="10">
    <mergeCell ref="A1:K1"/>
    <mergeCell ref="F2:G2"/>
    <mergeCell ref="H2:I2"/>
    <mergeCell ref="A2:A3"/>
    <mergeCell ref="B2:B3"/>
    <mergeCell ref="C2:C3"/>
    <mergeCell ref="D2:D3"/>
    <mergeCell ref="E2:E3"/>
    <mergeCell ref="J2:J3"/>
    <mergeCell ref="K2:K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2023-03-13T11:27:25Z</dcterms:created>
  <dcterms:modified xsi:type="dcterms:W3CDTF">2023-03-13T11:27:40Z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