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15576" windowHeight="10500"/>
  </bookViews>
  <sheets>
    <sheet name="基础数据" sheetId="7" r:id="rId1"/>
    <sheet name="笔试准考证打印" sheetId="3" r:id="rId2"/>
    <sheet name="面试准考证打印" sheetId="8" r:id="rId3"/>
    <sheet name="Sheet1" sheetId="9" r:id="rId4"/>
    <sheet name="Sheet2" sheetId="10" r:id="rId5"/>
  </sheets>
  <definedNames>
    <definedName name="_xlnm._FilterDatabase" localSheetId="0" hidden="1">基础数据!$A$3:$X$205</definedName>
    <definedName name="_xlnm.Print_Area" localSheetId="1">笔试准考证打印!$B$4:$Q$27</definedName>
    <definedName name="_xlnm.Print_Area" localSheetId="0">基础数据!$A$1:$V$205</definedName>
    <definedName name="_xlnm.Print_Area" localSheetId="2">面试准考证打印!$B$3:$Q$29</definedName>
    <definedName name="_xlnm.Print_Titles" localSheetId="0">基础数据!$2:$3</definedName>
  </definedNames>
  <calcPr calcId="125725"/>
</workbook>
</file>

<file path=xl/calcChain.xml><?xml version="1.0" encoding="utf-8"?>
<calcChain xmlns="http://schemas.openxmlformats.org/spreadsheetml/2006/main">
  <c r="K23" i="8"/>
  <c r="K9"/>
  <c r="B23"/>
  <c r="B29"/>
  <c r="B17"/>
  <c r="K173" i="7"/>
  <c r="L173" s="1"/>
  <c r="T173" s="1"/>
  <c r="K171"/>
  <c r="L171" s="1"/>
  <c r="T171" s="1"/>
  <c r="K172"/>
  <c r="L172" s="1"/>
  <c r="T172" s="1"/>
  <c r="K174"/>
  <c r="L174" s="1"/>
  <c r="T174" s="1"/>
  <c r="K141"/>
  <c r="L141" s="1"/>
  <c r="T141" s="1"/>
  <c r="K142"/>
  <c r="L142" s="1"/>
  <c r="T142" s="1"/>
  <c r="K146"/>
  <c r="L146" s="1"/>
  <c r="T146" s="1"/>
  <c r="K145"/>
  <c r="L145" s="1"/>
  <c r="T145" s="1"/>
  <c r="K139"/>
  <c r="L139" s="1"/>
  <c r="T139" s="1"/>
  <c r="K140"/>
  <c r="L140" s="1"/>
  <c r="T140" s="1"/>
  <c r="K131"/>
  <c r="L131" s="1"/>
  <c r="T131" s="1"/>
  <c r="K163"/>
  <c r="L163" s="1"/>
  <c r="T163" s="1"/>
  <c r="K122"/>
  <c r="L122" s="1"/>
  <c r="T122" s="1"/>
  <c r="K133"/>
  <c r="L133" s="1"/>
  <c r="T133" s="1"/>
  <c r="K128"/>
  <c r="L128" s="1"/>
  <c r="T128" s="1"/>
  <c r="K164"/>
  <c r="L164" s="1"/>
  <c r="T164" s="1"/>
  <c r="K126"/>
  <c r="L126" s="1"/>
  <c r="T126" s="1"/>
  <c r="K136"/>
  <c r="L136" s="1"/>
  <c r="T136" s="1"/>
  <c r="K195"/>
  <c r="L195" s="1"/>
  <c r="T195" s="1"/>
  <c r="K200"/>
  <c r="L200" s="1"/>
  <c r="T200" s="1"/>
  <c r="K138"/>
  <c r="L138" s="1"/>
  <c r="T138" s="1"/>
  <c r="K165"/>
  <c r="L165" s="1"/>
  <c r="T165" s="1"/>
  <c r="K134"/>
  <c r="L134" s="1"/>
  <c r="T134" s="1"/>
  <c r="K161"/>
  <c r="L161" s="1"/>
  <c r="T161" s="1"/>
  <c r="K121"/>
  <c r="L121" s="1"/>
  <c r="T121" s="1"/>
  <c r="K199"/>
  <c r="L199" s="1"/>
  <c r="T199" s="1"/>
  <c r="K194"/>
  <c r="L194" s="1"/>
  <c r="T194" s="1"/>
  <c r="K198"/>
  <c r="L198" s="1"/>
  <c r="T198" s="1"/>
  <c r="K166"/>
  <c r="L166" s="1"/>
  <c r="T166" s="1"/>
  <c r="K137"/>
  <c r="L137" s="1"/>
  <c r="T137" s="1"/>
  <c r="K125"/>
  <c r="L125" s="1"/>
  <c r="T125" s="1"/>
  <c r="K162"/>
  <c r="L162" s="1"/>
  <c r="T162" s="1"/>
  <c r="K168"/>
  <c r="L168" s="1"/>
  <c r="T168" s="1"/>
  <c r="K135"/>
  <c r="L135" s="1"/>
  <c r="T135" s="1"/>
  <c r="K123"/>
  <c r="L123" s="1"/>
  <c r="T123" s="1"/>
  <c r="K202"/>
  <c r="L202" s="1"/>
  <c r="T202" s="1"/>
  <c r="K201"/>
  <c r="L201" s="1"/>
  <c r="T201" s="1"/>
  <c r="K159"/>
  <c r="L159" s="1"/>
  <c r="T159" s="1"/>
  <c r="K197"/>
  <c r="L197" s="1"/>
  <c r="T197" s="1"/>
  <c r="K130"/>
  <c r="L130" s="1"/>
  <c r="T130" s="1"/>
  <c r="K127"/>
  <c r="L127" s="1"/>
  <c r="T127" s="1"/>
  <c r="K120"/>
  <c r="L120" s="1"/>
  <c r="T120" s="1"/>
  <c r="K203"/>
  <c r="L203" s="1"/>
  <c r="T203" s="1"/>
  <c r="K129"/>
  <c r="L129" s="1"/>
  <c r="T129" s="1"/>
  <c r="K132"/>
  <c r="L132" s="1"/>
  <c r="T132" s="1"/>
  <c r="K124"/>
  <c r="L124" s="1"/>
  <c r="T124" s="1"/>
  <c r="K30"/>
  <c r="L30" s="1"/>
  <c r="T30" s="1"/>
  <c r="K118"/>
  <c r="L118" s="1"/>
  <c r="T118" s="1"/>
  <c r="K167"/>
  <c r="L167" s="1"/>
  <c r="T167" s="1"/>
  <c r="K205"/>
  <c r="L205" s="1"/>
  <c r="T205" s="1"/>
  <c r="K170"/>
  <c r="L170" s="1"/>
  <c r="T170" s="1"/>
  <c r="K25"/>
  <c r="L25" s="1"/>
  <c r="T25" s="1"/>
  <c r="K160"/>
  <c r="L160" s="1"/>
  <c r="T160" s="1"/>
  <c r="K204"/>
  <c r="L204" s="1"/>
  <c r="T204" s="1"/>
  <c r="K56"/>
  <c r="L56" s="1"/>
  <c r="T56" s="1"/>
  <c r="K169"/>
  <c r="L169" s="1"/>
  <c r="T169" s="1"/>
  <c r="K24"/>
  <c r="L24" s="1"/>
  <c r="T24" s="1"/>
  <c r="K32"/>
  <c r="L32" s="1"/>
  <c r="T32" s="1"/>
  <c r="K196"/>
  <c r="L196" s="1"/>
  <c r="T196" s="1"/>
  <c r="K23"/>
  <c r="L23" s="1"/>
  <c r="T23" s="1"/>
  <c r="K54"/>
  <c r="L54" s="1"/>
  <c r="T54" s="1"/>
  <c r="K29"/>
  <c r="L29" s="1"/>
  <c r="T29" s="1"/>
  <c r="K20"/>
  <c r="L20" s="1"/>
  <c r="T20" s="1"/>
  <c r="K96"/>
  <c r="L96" s="1"/>
  <c r="T96" s="1"/>
  <c r="K93"/>
  <c r="L93" s="1"/>
  <c r="T93" s="1"/>
  <c r="K57"/>
  <c r="L57" s="1"/>
  <c r="T57" s="1"/>
  <c r="K21"/>
  <c r="L21" s="1"/>
  <c r="T21" s="1"/>
  <c r="K22"/>
  <c r="L22" s="1"/>
  <c r="T22" s="1"/>
  <c r="K28"/>
  <c r="L28" s="1"/>
  <c r="T28" s="1"/>
  <c r="K55"/>
  <c r="L55" s="1"/>
  <c r="T55" s="1"/>
  <c r="K98"/>
  <c r="L98" s="1"/>
  <c r="T98" s="1"/>
  <c r="K94"/>
  <c r="L94" s="1"/>
  <c r="T94" s="1"/>
  <c r="K33"/>
  <c r="L33" s="1"/>
  <c r="T33" s="1"/>
  <c r="K58"/>
  <c r="L58" s="1"/>
  <c r="T58" s="1"/>
  <c r="K88"/>
  <c r="L88" s="1"/>
  <c r="T88" s="1"/>
  <c r="K97"/>
  <c r="L97" s="1"/>
  <c r="T97" s="1"/>
  <c r="K92"/>
  <c r="L92" s="1"/>
  <c r="T92" s="1"/>
  <c r="K53"/>
  <c r="L53" s="1"/>
  <c r="T53" s="1"/>
  <c r="K26"/>
  <c r="L26" s="1"/>
  <c r="T26" s="1"/>
  <c r="K99"/>
  <c r="L99" s="1"/>
  <c r="T99" s="1"/>
  <c r="K119"/>
  <c r="L119" s="1"/>
  <c r="T119" s="1"/>
  <c r="K31"/>
  <c r="L31" s="1"/>
  <c r="T31" s="1"/>
  <c r="K89"/>
  <c r="L89" s="1"/>
  <c r="T89" s="1"/>
  <c r="K27"/>
  <c r="L27" s="1"/>
  <c r="T27" s="1"/>
  <c r="K90"/>
  <c r="L90" s="1"/>
  <c r="T90" s="1"/>
  <c r="K95"/>
  <c r="L95" s="1"/>
  <c r="T95" s="1"/>
  <c r="K91"/>
  <c r="L91" s="1"/>
  <c r="T91" s="1"/>
  <c r="K114"/>
  <c r="L114" s="1"/>
  <c r="T114" s="1"/>
  <c r="K187"/>
  <c r="L187" s="1"/>
  <c r="K185"/>
  <c r="L185" s="1"/>
  <c r="K115"/>
  <c r="L115" s="1"/>
  <c r="T115" s="1"/>
  <c r="K113"/>
  <c r="L113" s="1"/>
  <c r="T113" s="1"/>
  <c r="K186"/>
  <c r="L186" s="1"/>
  <c r="K46"/>
  <c r="L46" s="1"/>
  <c r="T46" s="1"/>
  <c r="K47"/>
  <c r="L47" s="1"/>
  <c r="T47" s="1"/>
  <c r="K16"/>
  <c r="L16" s="1"/>
  <c r="K48"/>
  <c r="L48" s="1"/>
  <c r="T48" s="1"/>
  <c r="K73"/>
  <c r="L73" s="1"/>
  <c r="T73" s="1"/>
  <c r="K72"/>
  <c r="L72" s="1"/>
  <c r="T72" s="1"/>
  <c r="K17"/>
  <c r="L17" s="1"/>
  <c r="K188"/>
  <c r="L188" s="1"/>
  <c r="T188" s="1"/>
  <c r="K189"/>
  <c r="L189" s="1"/>
  <c r="T189" s="1"/>
  <c r="K75"/>
  <c r="L75" s="1"/>
  <c r="T75" s="1"/>
  <c r="K49"/>
  <c r="L49" s="1"/>
  <c r="T49" s="1"/>
  <c r="K50"/>
  <c r="L50" s="1"/>
  <c r="T50" s="1"/>
  <c r="K74"/>
  <c r="L74" s="1"/>
  <c r="T74" s="1"/>
  <c r="K103"/>
  <c r="L103" s="1"/>
  <c r="T103" s="1"/>
  <c r="K102"/>
  <c r="L102" s="1"/>
  <c r="T102" s="1"/>
  <c r="K35"/>
  <c r="L35" s="1"/>
  <c r="T35" s="1"/>
  <c r="K144"/>
  <c r="L144" s="1"/>
  <c r="T144" s="1"/>
  <c r="K143"/>
  <c r="L143" s="1"/>
  <c r="T143" s="1"/>
  <c r="K34"/>
  <c r="L34" s="1"/>
  <c r="T34" s="1"/>
  <c r="K153"/>
  <c r="L153" s="1"/>
  <c r="T153" s="1"/>
  <c r="K107"/>
  <c r="L107" s="1"/>
  <c r="T107" s="1"/>
  <c r="K183"/>
  <c r="L183" s="1"/>
  <c r="K176"/>
  <c r="L176" s="1"/>
  <c r="K109"/>
  <c r="L109" s="1"/>
  <c r="T109" s="1"/>
  <c r="K152"/>
  <c r="L152" s="1"/>
  <c r="T152" s="1"/>
  <c r="K111"/>
  <c r="L111" s="1"/>
  <c r="T111" s="1"/>
  <c r="K148"/>
  <c r="L148" s="1"/>
  <c r="T148" s="1"/>
  <c r="K110"/>
  <c r="L110" s="1"/>
  <c r="T110" s="1"/>
  <c r="K179"/>
  <c r="L179" s="1"/>
  <c r="K112"/>
  <c r="L112" s="1"/>
  <c r="T112" s="1"/>
  <c r="K150"/>
  <c r="L150" s="1"/>
  <c r="T150" s="1"/>
  <c r="K106"/>
  <c r="L106" s="1"/>
  <c r="T106" s="1"/>
  <c r="K108"/>
  <c r="L108" s="1"/>
  <c r="T108" s="1"/>
  <c r="K154"/>
  <c r="L154" s="1"/>
  <c r="T154" s="1"/>
  <c r="K104"/>
  <c r="L104" s="1"/>
  <c r="T104" s="1"/>
  <c r="K149"/>
  <c r="L149" s="1"/>
  <c r="T149" s="1"/>
  <c r="K181"/>
  <c r="L181" s="1"/>
  <c r="K105"/>
  <c r="L105" s="1"/>
  <c r="T105" s="1"/>
  <c r="K151"/>
  <c r="L151" s="1"/>
  <c r="T151" s="1"/>
  <c r="K177"/>
  <c r="L177" s="1"/>
  <c r="K147"/>
  <c r="L147" s="1"/>
  <c r="T147" s="1"/>
  <c r="K182"/>
  <c r="L182" s="1"/>
  <c r="K44"/>
  <c r="L44" s="1"/>
  <c r="T44" s="1"/>
  <c r="K175"/>
  <c r="L175" s="1"/>
  <c r="K43"/>
  <c r="L43" s="1"/>
  <c r="T43" s="1"/>
  <c r="K12"/>
  <c r="L12" s="1"/>
  <c r="K14"/>
  <c r="L14" s="1"/>
  <c r="K184"/>
  <c r="L184" s="1"/>
  <c r="K180"/>
  <c r="L180" s="1"/>
  <c r="K178"/>
  <c r="L178" s="1"/>
  <c r="K42"/>
  <c r="L42" s="1"/>
  <c r="T42" s="1"/>
  <c r="K45"/>
  <c r="L45" s="1"/>
  <c r="T45" s="1"/>
  <c r="K11"/>
  <c r="L11" s="1"/>
  <c r="K36"/>
  <c r="L36" s="1"/>
  <c r="T36" s="1"/>
  <c r="K13"/>
  <c r="L13" s="1"/>
  <c r="K9"/>
  <c r="L9" s="1"/>
  <c r="K65"/>
  <c r="L65" s="1"/>
  <c r="T65" s="1"/>
  <c r="K15"/>
  <c r="L15" s="1"/>
  <c r="K70"/>
  <c r="L70" s="1"/>
  <c r="T70" s="1"/>
  <c r="K41"/>
  <c r="L41" s="1"/>
  <c r="T41" s="1"/>
  <c r="K60"/>
  <c r="L60" s="1"/>
  <c r="T60" s="1"/>
  <c r="K7"/>
  <c r="L7" s="1"/>
  <c r="K6"/>
  <c r="L6" s="1"/>
  <c r="K61"/>
  <c r="L61" s="1"/>
  <c r="T61" s="1"/>
  <c r="K40"/>
  <c r="L40" s="1"/>
  <c r="T40" s="1"/>
  <c r="K39"/>
  <c r="L39" s="1"/>
  <c r="T39" s="1"/>
  <c r="K10"/>
  <c r="L10" s="1"/>
  <c r="K8"/>
  <c r="L8" s="1"/>
  <c r="K5"/>
  <c r="L5" s="1"/>
  <c r="K4"/>
  <c r="L4" s="1"/>
  <c r="K37"/>
  <c r="L37" s="1"/>
  <c r="T37" s="1"/>
  <c r="K38"/>
  <c r="L38" s="1"/>
  <c r="T38" s="1"/>
  <c r="K63"/>
  <c r="L63" s="1"/>
  <c r="T63" s="1"/>
  <c r="K66"/>
  <c r="L66" s="1"/>
  <c r="T66" s="1"/>
  <c r="K68"/>
  <c r="L68" s="1"/>
  <c r="T68" s="1"/>
  <c r="K59"/>
  <c r="L59" s="1"/>
  <c r="T59" s="1"/>
  <c r="K69"/>
  <c r="L69" s="1"/>
  <c r="T69" s="1"/>
  <c r="K71"/>
  <c r="L71" s="1"/>
  <c r="T71" s="1"/>
  <c r="K62"/>
  <c r="L62" s="1"/>
  <c r="T62" s="1"/>
  <c r="K67"/>
  <c r="L67" s="1"/>
  <c r="T67" s="1"/>
  <c r="K64"/>
  <c r="L64" s="1"/>
  <c r="T64" s="1"/>
  <c r="K116"/>
  <c r="L116" s="1"/>
  <c r="T116" s="1"/>
  <c r="K117"/>
  <c r="L117" s="1"/>
  <c r="T117" s="1"/>
  <c r="K79"/>
  <c r="L79" s="1"/>
  <c r="T79" s="1"/>
  <c r="K76"/>
  <c r="L76" s="1"/>
  <c r="T76" s="1"/>
  <c r="K78"/>
  <c r="L78" s="1"/>
  <c r="T78" s="1"/>
  <c r="K77"/>
  <c r="L77" s="1"/>
  <c r="T77" s="1"/>
  <c r="K155"/>
  <c r="L155" s="1"/>
  <c r="T155" s="1"/>
  <c r="K156"/>
  <c r="L156" s="1"/>
  <c r="T156" s="1"/>
  <c r="K157"/>
  <c r="L157" s="1"/>
  <c r="T157" s="1"/>
  <c r="K191"/>
  <c r="L191" s="1"/>
  <c r="T191" s="1"/>
  <c r="K192"/>
  <c r="L192" s="1"/>
  <c r="T192" s="1"/>
  <c r="K158"/>
  <c r="L158" s="1"/>
  <c r="T158" s="1"/>
  <c r="K193"/>
  <c r="L193" s="1"/>
  <c r="T193" s="1"/>
  <c r="K51"/>
  <c r="L51" s="1"/>
  <c r="T51" s="1"/>
  <c r="K190"/>
  <c r="L190" s="1"/>
  <c r="K82"/>
  <c r="L82" s="1"/>
  <c r="T82" s="1"/>
  <c r="K80"/>
  <c r="L80" s="1"/>
  <c r="T80" s="1"/>
  <c r="K85"/>
  <c r="L85" s="1"/>
  <c r="T85" s="1"/>
  <c r="K18"/>
  <c r="L18" s="1"/>
  <c r="T18" s="1"/>
  <c r="K83"/>
  <c r="L83" s="1"/>
  <c r="T83" s="1"/>
  <c r="K19"/>
  <c r="L19" s="1"/>
  <c r="T19" s="1"/>
  <c r="K52"/>
  <c r="L52" s="1"/>
  <c r="T52" s="1"/>
  <c r="K86"/>
  <c r="L86" s="1"/>
  <c r="T86" s="1"/>
  <c r="K84"/>
  <c r="L84" s="1"/>
  <c r="T84" s="1"/>
  <c r="K81"/>
  <c r="L81" s="1"/>
  <c r="T81" s="1"/>
  <c r="K87"/>
  <c r="L87" s="1"/>
  <c r="T87" s="1"/>
  <c r="K100"/>
  <c r="L100" s="1"/>
  <c r="T100" s="1"/>
  <c r="K101"/>
  <c r="L101" s="1"/>
  <c r="T101" s="1"/>
  <c r="B23" i="3"/>
  <c r="K23" s="1"/>
  <c r="K11"/>
  <c r="B17"/>
  <c r="K17" s="1"/>
  <c r="K29" i="8"/>
  <c r="O28"/>
  <c r="K28"/>
  <c r="O26"/>
  <c r="K26"/>
  <c r="K20"/>
  <c r="K17"/>
  <c r="K15"/>
  <c r="O6"/>
  <c r="K6"/>
  <c r="H6"/>
  <c r="H20" s="1"/>
  <c r="C26" s="1"/>
  <c r="K3"/>
  <c r="M20" i="3"/>
  <c r="K20"/>
  <c r="K8"/>
  <c r="H8"/>
  <c r="K5"/>
  <c r="K4"/>
  <c r="T182" i="7" l="1"/>
  <c r="T12"/>
  <c r="T16"/>
  <c r="T6"/>
  <c r="T181"/>
  <c r="T187"/>
  <c r="T183"/>
  <c r="T190"/>
  <c r="T8"/>
  <c r="T177"/>
  <c r="T178"/>
  <c r="T185"/>
  <c r="T9"/>
  <c r="T7"/>
  <c r="T14"/>
  <c r="T179"/>
  <c r="T175"/>
  <c r="T186"/>
  <c r="T4"/>
  <c r="T13"/>
  <c r="T10"/>
  <c r="T17"/>
  <c r="T5"/>
  <c r="T15"/>
  <c r="T11"/>
  <c r="T184"/>
  <c r="T180"/>
  <c r="T176"/>
  <c r="C20" i="8"/>
  <c r="L20" s="1"/>
  <c r="C6"/>
  <c r="L6" s="1"/>
  <c r="C10"/>
  <c r="L10" s="1"/>
  <c r="G26"/>
  <c r="P26" s="1"/>
  <c r="C28"/>
  <c r="L28" s="1"/>
  <c r="C12"/>
  <c r="L12" s="1"/>
  <c r="C24"/>
  <c r="L24" s="1"/>
  <c r="G28"/>
  <c r="P28" s="1"/>
  <c r="G14"/>
  <c r="P14" s="1"/>
  <c r="C14"/>
  <c r="L14" s="1"/>
  <c r="G12"/>
  <c r="P12" s="1"/>
  <c r="C14" i="3"/>
  <c r="L14" s="1"/>
  <c r="C22" i="8"/>
  <c r="L22" s="1"/>
  <c r="C23"/>
  <c r="L23" s="1"/>
  <c r="C19"/>
  <c r="C21"/>
  <c r="L21" s="1"/>
  <c r="L26"/>
  <c r="G21"/>
  <c r="P21" s="1"/>
  <c r="G20"/>
  <c r="P20" s="1"/>
  <c r="G7"/>
  <c r="P7" s="1"/>
  <c r="G6"/>
  <c r="P6" s="1"/>
  <c r="C7"/>
  <c r="L7" s="1"/>
  <c r="C9"/>
  <c r="L9" s="1"/>
  <c r="C5"/>
  <c r="C8"/>
  <c r="L8" s="1"/>
  <c r="C7" i="3"/>
  <c r="C11"/>
  <c r="L11" s="1"/>
  <c r="G8"/>
  <c r="P8" s="1"/>
  <c r="G9"/>
  <c r="P9" s="1"/>
  <c r="E8"/>
  <c r="N8" s="1"/>
  <c r="C9"/>
  <c r="L9" s="1"/>
  <c r="C13"/>
  <c r="L13" s="1"/>
  <c r="C8"/>
  <c r="L8" s="1"/>
  <c r="C12"/>
  <c r="L12" s="1"/>
  <c r="H20"/>
  <c r="C20" s="1"/>
  <c r="L20" s="1"/>
  <c r="C10"/>
  <c r="L10" s="1"/>
  <c r="C25" l="1"/>
  <c r="L25" s="1"/>
  <c r="C24"/>
  <c r="L24" s="1"/>
  <c r="C19"/>
  <c r="G20"/>
  <c r="P20" s="1"/>
  <c r="C22"/>
  <c r="L22" s="1"/>
  <c r="C26"/>
  <c r="L26" s="1"/>
  <c r="C21"/>
  <c r="L21" s="1"/>
  <c r="E20"/>
  <c r="N20" s="1"/>
  <c r="G21"/>
  <c r="P21" s="1"/>
  <c r="C23"/>
  <c r="L23" s="1"/>
</calcChain>
</file>

<file path=xl/sharedStrings.xml><?xml version="1.0" encoding="utf-8"?>
<sst xmlns="http://schemas.openxmlformats.org/spreadsheetml/2006/main" count="2171" uniqueCount="597">
  <si>
    <t>笔试准考证打印序号</t>
  </si>
  <si>
    <t>报名序号</t>
  </si>
  <si>
    <t>身份证号</t>
  </si>
  <si>
    <t>报考单位</t>
  </si>
  <si>
    <t>加分类别562</t>
  </si>
  <si>
    <t>加分分值</t>
  </si>
  <si>
    <t>笔试时间</t>
  </si>
  <si>
    <t>座位号</t>
  </si>
  <si>
    <t>笔试科目</t>
  </si>
  <si>
    <t>笔试成绩</t>
  </si>
  <si>
    <t>是否进入面试</t>
  </si>
  <si>
    <t>面试时间</t>
  </si>
  <si>
    <t>面试考场号</t>
  </si>
  <si>
    <t>面试候考室号</t>
  </si>
  <si>
    <t>面试编号</t>
  </si>
  <si>
    <t>面试顺序号</t>
  </si>
  <si>
    <t>所在面试考场的平均成绩</t>
  </si>
  <si>
    <t>面试成绩</t>
  </si>
  <si>
    <t>总成绩</t>
  </si>
  <si>
    <t xml:space="preserve"> </t>
  </si>
  <si>
    <t>打印第</t>
  </si>
  <si>
    <t>页至</t>
  </si>
  <si>
    <t>页</t>
  </si>
  <si>
    <t>请使用A4纸打印</t>
  </si>
  <si>
    <t/>
  </si>
  <si>
    <t>笔试准考证（存根）</t>
  </si>
  <si>
    <t>笔试准考证</t>
  </si>
  <si>
    <t>报名序号：</t>
  </si>
  <si>
    <t>本考生签字：</t>
  </si>
  <si>
    <t>考 场 号</t>
  </si>
  <si>
    <t>准考证号</t>
  </si>
  <si>
    <t>照
片</t>
  </si>
  <si>
    <t>姓    名</t>
  </si>
  <si>
    <t>性    别</t>
  </si>
  <si>
    <t>考点名称（笔试地点）</t>
  </si>
  <si>
    <t>面试准考证（存根）</t>
  </si>
  <si>
    <t>面试准考证</t>
  </si>
  <si>
    <t>性  别</t>
  </si>
  <si>
    <r>
      <rPr>
        <sz val="11"/>
        <rFont val="黑体"/>
        <family val="3"/>
        <charset val="134"/>
      </rPr>
      <t>考点名称</t>
    </r>
    <r>
      <rPr>
        <sz val="7"/>
        <rFont val="黑体"/>
        <family val="3"/>
        <charset val="134"/>
      </rPr>
      <t>（面试地点）</t>
    </r>
  </si>
  <si>
    <t>面试室</t>
  </si>
  <si>
    <t>候考室</t>
  </si>
  <si>
    <t>候考室报到时间</t>
  </si>
  <si>
    <t>医学综合知识（药学类）</t>
  </si>
  <si>
    <t>医学综合知识（临床类）</t>
  </si>
  <si>
    <t>笔试加分</t>
    <phoneticPr fontId="38" type="noConversion"/>
  </si>
  <si>
    <t>笔试总成绩</t>
    <phoneticPr fontId="38" type="noConversion"/>
  </si>
  <si>
    <t>姓名</t>
    <phoneticPr fontId="38" type="noConversion"/>
  </si>
  <si>
    <t xml:space="preserve">注：1、附《考场规则》于背面，请认真阅读，以免影响考试。
    2、请仔细核对本证各项内容，有疑问或错误，请及时核对，联系
       电话：0857-3222369，0857-3232881
    3、信息公示网址： http://rsj.gzhezhang.gov.cn/  
    4、请妥善保管此证，不得遗失，笔试、面试等环节需出示
       此证。 </t>
    <phoneticPr fontId="38" type="noConversion"/>
  </si>
  <si>
    <t>报考学段</t>
    <phoneticPr fontId="38" type="noConversion"/>
  </si>
  <si>
    <t>报考学科</t>
    <phoneticPr fontId="38" type="noConversion"/>
  </si>
  <si>
    <t>赫章县2019年面向全县公办学校公开考调城区
部分易地扶贫搬迁子女就读学校教师</t>
    <phoneticPr fontId="38" type="noConversion"/>
  </si>
  <si>
    <t>无</t>
  </si>
  <si>
    <t>城关三小</t>
  </si>
  <si>
    <t>小学</t>
  </si>
  <si>
    <t>美术</t>
  </si>
  <si>
    <t>乡镇教师</t>
  </si>
  <si>
    <t>数学</t>
  </si>
  <si>
    <t>音乐</t>
  </si>
  <si>
    <t>盛作栋</t>
  </si>
  <si>
    <t>语文</t>
  </si>
  <si>
    <t>村校教师</t>
  </si>
  <si>
    <t>乡镇班主任</t>
  </si>
  <si>
    <t>高颖</t>
  </si>
  <si>
    <t>曹玉龙</t>
  </si>
  <si>
    <t>体育</t>
  </si>
  <si>
    <t>乡镇行政</t>
  </si>
  <si>
    <t>科学</t>
  </si>
  <si>
    <t>村校班主任</t>
  </si>
  <si>
    <t>董盼</t>
  </si>
  <si>
    <t>杜开贵</t>
  </si>
  <si>
    <t>化学</t>
  </si>
  <si>
    <t>熊保平</t>
  </si>
  <si>
    <t>陈发辉</t>
  </si>
  <si>
    <t>罗帮翠</t>
  </si>
  <si>
    <t>孙丽</t>
  </si>
  <si>
    <t>唐婉丽</t>
  </si>
  <si>
    <t>彭兆云</t>
  </si>
  <si>
    <t>朱兵</t>
  </si>
  <si>
    <t>赵岚</t>
  </si>
  <si>
    <t>刘宇</t>
  </si>
  <si>
    <t>周训兵</t>
  </si>
  <si>
    <t>县级骨干</t>
  </si>
  <si>
    <t>刘娟</t>
  </si>
  <si>
    <t>刘国敏</t>
  </si>
  <si>
    <t>顾淑云</t>
  </si>
  <si>
    <t>石艳</t>
  </si>
  <si>
    <t>孔永</t>
  </si>
  <si>
    <t>田丽</t>
  </si>
  <si>
    <t>陈绍平</t>
  </si>
  <si>
    <t>卯五明</t>
  </si>
  <si>
    <t>黄丹</t>
  </si>
  <si>
    <t>安永湘</t>
  </si>
  <si>
    <t>沈世乾</t>
  </si>
  <si>
    <t>王雷</t>
  </si>
  <si>
    <t>赵仙</t>
  </si>
  <si>
    <t>毛星</t>
  </si>
  <si>
    <t>张娅</t>
  </si>
  <si>
    <t>刘仕洪</t>
  </si>
  <si>
    <t>英语</t>
  </si>
  <si>
    <t>孔德胜</t>
  </si>
  <si>
    <t>汪飞</t>
  </si>
  <si>
    <t>县级表彰</t>
  </si>
  <si>
    <t>徐朝娟</t>
  </si>
  <si>
    <t>张英</t>
  </si>
  <si>
    <t>况忠凤</t>
  </si>
  <si>
    <t>夏丽</t>
  </si>
  <si>
    <t>陈丽娟</t>
  </si>
  <si>
    <t>谭素梅</t>
  </si>
  <si>
    <t>陈开庆</t>
  </si>
  <si>
    <t>村校行政</t>
  </si>
  <si>
    <t>城关镇初级中学</t>
  </si>
  <si>
    <t>初中</t>
  </si>
  <si>
    <t>张锡艳</t>
  </si>
  <si>
    <t>物理</t>
  </si>
  <si>
    <t>曾维义</t>
  </si>
  <si>
    <t>周洪林</t>
  </si>
  <si>
    <t>田仁翠</t>
  </si>
  <si>
    <t>黄正</t>
  </si>
  <si>
    <t>杜兰</t>
  </si>
  <si>
    <t>王润书</t>
  </si>
  <si>
    <t>陈杰</t>
  </si>
  <si>
    <t>城关镇黄泥小学</t>
  </si>
  <si>
    <t>城关镇卸旗小学</t>
  </si>
  <si>
    <t>邓琼</t>
  </si>
  <si>
    <t>赵斌</t>
  </si>
  <si>
    <t>胡华侨</t>
  </si>
  <si>
    <t>村校校长</t>
  </si>
  <si>
    <t>殷开志</t>
  </si>
  <si>
    <t>杨娅</t>
  </si>
  <si>
    <t>罗生龙</t>
  </si>
  <si>
    <t>信息技术</t>
  </si>
  <si>
    <t>王睿</t>
  </si>
  <si>
    <t>黄琼</t>
  </si>
  <si>
    <t>吴常钧</t>
  </si>
  <si>
    <t>周静</t>
  </si>
  <si>
    <t>刘金</t>
  </si>
  <si>
    <t>许白菊</t>
  </si>
  <si>
    <t>韩钊</t>
  </si>
  <si>
    <t>汤忠凯</t>
  </si>
  <si>
    <t>刘宗爱</t>
  </si>
  <si>
    <t>颜洪</t>
  </si>
  <si>
    <t>陈强</t>
  </si>
  <si>
    <t>张丽</t>
  </si>
  <si>
    <t>曹静</t>
  </si>
  <si>
    <t>韩雪</t>
  </si>
  <si>
    <t>包从福</t>
  </si>
  <si>
    <t>李良贵</t>
  </si>
  <si>
    <t>何绍静</t>
  </si>
  <si>
    <t>陶娟</t>
  </si>
  <si>
    <t>徐瑛</t>
  </si>
  <si>
    <t>金梦</t>
  </si>
  <si>
    <t>张开贵</t>
  </si>
  <si>
    <t>汤丽</t>
  </si>
  <si>
    <t>徐廷碧</t>
  </si>
  <si>
    <t>曹孟</t>
  </si>
  <si>
    <t>李玲</t>
  </si>
  <si>
    <t>符冠桃</t>
  </si>
  <si>
    <t>闵奎</t>
  </si>
  <si>
    <t>黄静</t>
  </si>
  <si>
    <t>周之涛</t>
  </si>
  <si>
    <t>李君华</t>
  </si>
  <si>
    <t>胡江</t>
  </si>
  <si>
    <t>饶林</t>
  </si>
  <si>
    <t>饶仪</t>
  </si>
  <si>
    <t>熊伟</t>
  </si>
  <si>
    <t>何丽</t>
  </si>
  <si>
    <t>张燕</t>
  </si>
  <si>
    <t>李仕漫</t>
  </si>
  <si>
    <t>刘莉</t>
  </si>
  <si>
    <t>唐丽</t>
  </si>
  <si>
    <t>李娟</t>
  </si>
  <si>
    <t>万妮</t>
  </si>
  <si>
    <t>徐义军</t>
  </si>
  <si>
    <t>沈凤齐</t>
  </si>
  <si>
    <t>谢光兰</t>
  </si>
  <si>
    <t>徐琴</t>
  </si>
  <si>
    <t>杨发国</t>
  </si>
  <si>
    <t>陶燕</t>
  </si>
  <si>
    <t>朱绍华</t>
  </si>
  <si>
    <t>金艳</t>
  </si>
  <si>
    <t>甘露</t>
  </si>
  <si>
    <t>阳德远</t>
  </si>
  <si>
    <t>李辉</t>
  </si>
  <si>
    <t>关喻升</t>
  </si>
  <si>
    <t>城关二小</t>
  </si>
  <si>
    <r>
      <rPr>
        <sz val="10"/>
        <rFont val="宋体"/>
        <family val="3"/>
        <charset val="134"/>
      </rPr>
      <t>002</t>
    </r>
  </si>
  <si>
    <t>韩琦</t>
  </si>
  <si>
    <t>2</t>
  </si>
  <si>
    <r>
      <rPr>
        <sz val="10"/>
        <rFont val="宋体"/>
        <family val="3"/>
        <charset val="134"/>
      </rPr>
      <t>005</t>
    </r>
  </si>
  <si>
    <t>谭龙祥</t>
  </si>
  <si>
    <r>
      <rPr>
        <sz val="10"/>
        <rFont val="宋体"/>
        <family val="3"/>
        <charset val="134"/>
      </rPr>
      <t>008</t>
    </r>
  </si>
  <si>
    <t>蒋玉琴</t>
  </si>
  <si>
    <r>
      <rPr>
        <sz val="10"/>
        <rFont val="宋体"/>
        <family val="3"/>
        <charset val="134"/>
      </rPr>
      <t>015</t>
    </r>
  </si>
  <si>
    <t>周梅</t>
  </si>
  <si>
    <t>3</t>
  </si>
  <si>
    <r>
      <rPr>
        <sz val="10"/>
        <rFont val="宋体"/>
        <family val="3"/>
        <charset val="134"/>
      </rPr>
      <t>025</t>
    </r>
  </si>
  <si>
    <r>
      <rPr>
        <sz val="10"/>
        <rFont val="宋体"/>
        <family val="3"/>
        <charset val="134"/>
      </rPr>
      <t>026</t>
    </r>
  </si>
  <si>
    <t>杨春</t>
  </si>
  <si>
    <r>
      <rPr>
        <sz val="10"/>
        <rFont val="宋体"/>
        <family val="3"/>
        <charset val="134"/>
      </rPr>
      <t>032</t>
    </r>
  </si>
  <si>
    <t>彭玲</t>
  </si>
  <si>
    <r>
      <rPr>
        <sz val="10"/>
        <rFont val="宋体"/>
        <family val="3"/>
        <charset val="134"/>
      </rPr>
      <t>037</t>
    </r>
  </si>
  <si>
    <t>蒋世斌</t>
  </si>
  <si>
    <r>
      <rPr>
        <sz val="10"/>
        <rFont val="宋体"/>
        <family val="3"/>
        <charset val="134"/>
      </rPr>
      <t>042</t>
    </r>
  </si>
  <si>
    <t>徐玲艳</t>
  </si>
  <si>
    <r>
      <rPr>
        <sz val="10"/>
        <rFont val="宋体"/>
        <family val="3"/>
        <charset val="134"/>
      </rPr>
      <t>060</t>
    </r>
  </si>
  <si>
    <t>金鑫</t>
  </si>
  <si>
    <r>
      <rPr>
        <sz val="10"/>
        <rFont val="宋体"/>
        <family val="3"/>
        <charset val="134"/>
      </rPr>
      <t>068</t>
    </r>
  </si>
  <si>
    <t>陶忠成</t>
  </si>
  <si>
    <r>
      <rPr>
        <sz val="10"/>
        <rFont val="宋体"/>
        <family val="3"/>
        <charset val="134"/>
      </rPr>
      <t>080</t>
    </r>
  </si>
  <si>
    <t>殷念</t>
  </si>
  <si>
    <r>
      <rPr>
        <sz val="10"/>
        <rFont val="宋体"/>
        <family val="3"/>
        <charset val="134"/>
      </rPr>
      <t>085</t>
    </r>
  </si>
  <si>
    <t>潘蓉</t>
  </si>
  <si>
    <r>
      <rPr>
        <sz val="10"/>
        <rFont val="宋体"/>
        <family val="3"/>
        <charset val="134"/>
      </rPr>
      <t>088</t>
    </r>
  </si>
  <si>
    <t>潘明奎</t>
  </si>
  <si>
    <r>
      <rPr>
        <sz val="10"/>
        <rFont val="宋体"/>
        <family val="3"/>
        <charset val="134"/>
      </rPr>
      <t>094</t>
    </r>
  </si>
  <si>
    <t>章燕</t>
  </si>
  <si>
    <r>
      <rPr>
        <sz val="10"/>
        <rFont val="宋体"/>
        <family val="3"/>
        <charset val="134"/>
      </rPr>
      <t>097</t>
    </r>
  </si>
  <si>
    <t>刘国帅</t>
  </si>
  <si>
    <r>
      <rPr>
        <sz val="10"/>
        <rFont val="宋体"/>
        <family val="3"/>
        <charset val="134"/>
      </rPr>
      <t>108</t>
    </r>
  </si>
  <si>
    <t>韩梅</t>
  </si>
  <si>
    <r>
      <rPr>
        <sz val="10"/>
        <rFont val="宋体"/>
        <family val="3"/>
        <charset val="134"/>
      </rPr>
      <t>109</t>
    </r>
  </si>
  <si>
    <t>郭虎</t>
  </si>
  <si>
    <r>
      <rPr>
        <sz val="10"/>
        <rFont val="宋体"/>
        <family val="3"/>
        <charset val="134"/>
      </rPr>
      <t>112</t>
    </r>
  </si>
  <si>
    <t>汤海</t>
  </si>
  <si>
    <r>
      <rPr>
        <sz val="10"/>
        <rFont val="宋体"/>
        <family val="3"/>
        <charset val="134"/>
      </rPr>
      <t>115</t>
    </r>
  </si>
  <si>
    <r>
      <rPr>
        <sz val="10"/>
        <rFont val="宋体"/>
        <family val="3"/>
        <charset val="134"/>
      </rPr>
      <t>128</t>
    </r>
  </si>
  <si>
    <t>文学芹</t>
  </si>
  <si>
    <t>157</t>
  </si>
  <si>
    <t>陈坐银</t>
  </si>
  <si>
    <t>村级学校</t>
  </si>
  <si>
    <t>159</t>
  </si>
  <si>
    <t>刘淑娟</t>
  </si>
  <si>
    <t>163</t>
  </si>
  <si>
    <t>龚应</t>
  </si>
  <si>
    <t>185</t>
  </si>
  <si>
    <t>柳大江</t>
  </si>
  <si>
    <t>186</t>
  </si>
  <si>
    <t>路梅</t>
  </si>
  <si>
    <t>187</t>
  </si>
  <si>
    <t>尹虎</t>
  </si>
  <si>
    <t>199</t>
  </si>
  <si>
    <t>费明虎</t>
  </si>
  <si>
    <t>201</t>
  </si>
  <si>
    <t>骆丽</t>
  </si>
  <si>
    <t>202</t>
  </si>
  <si>
    <t>朱健芬</t>
  </si>
  <si>
    <t>206</t>
  </si>
  <si>
    <t>施启炼</t>
  </si>
  <si>
    <t>207</t>
  </si>
  <si>
    <t>徐玉春</t>
  </si>
  <si>
    <t>208</t>
  </si>
  <si>
    <t>夏扬</t>
  </si>
  <si>
    <t>228</t>
  </si>
  <si>
    <t>周凌</t>
  </si>
  <si>
    <t>230</t>
  </si>
  <si>
    <t>林田廷</t>
  </si>
  <si>
    <t>232</t>
  </si>
  <si>
    <t>郎晓</t>
  </si>
  <si>
    <t>242</t>
  </si>
  <si>
    <t>张金</t>
  </si>
  <si>
    <t>246</t>
  </si>
  <si>
    <t>潘静</t>
  </si>
  <si>
    <t>247</t>
  </si>
  <si>
    <t>龙娇</t>
  </si>
  <si>
    <t>254</t>
  </si>
  <si>
    <t>阳来凤</t>
  </si>
  <si>
    <t>255</t>
  </si>
  <si>
    <t>徐伟</t>
  </si>
  <si>
    <t>村小教师</t>
  </si>
  <si>
    <t>白果镇三小</t>
  </si>
  <si>
    <t>002</t>
  </si>
  <si>
    <t>严成相</t>
  </si>
  <si>
    <t>白果镇二小</t>
  </si>
  <si>
    <t>007</t>
  </si>
  <si>
    <t>谢伟</t>
  </si>
  <si>
    <t>009</t>
  </si>
  <si>
    <t>成磊</t>
  </si>
  <si>
    <t>023</t>
  </si>
  <si>
    <t>孙勤</t>
  </si>
  <si>
    <r>
      <rPr>
        <sz val="10"/>
        <color theme="1"/>
        <rFont val="宋体"/>
        <family val="3"/>
        <charset val="134"/>
        <scheme val="minor"/>
      </rPr>
      <t>051</t>
    </r>
  </si>
  <si>
    <t>张哲</t>
  </si>
  <si>
    <r>
      <rPr>
        <sz val="10"/>
        <color theme="1"/>
        <rFont val="宋体"/>
        <family val="3"/>
        <charset val="134"/>
        <scheme val="minor"/>
      </rPr>
      <t>057</t>
    </r>
  </si>
  <si>
    <t>饶盼</t>
  </si>
  <si>
    <r>
      <rPr>
        <sz val="10"/>
        <color theme="1"/>
        <rFont val="宋体"/>
        <family val="3"/>
        <charset val="134"/>
        <scheme val="minor"/>
      </rPr>
      <t>058</t>
    </r>
  </si>
  <si>
    <t>申艳</t>
  </si>
  <si>
    <r>
      <rPr>
        <sz val="10"/>
        <color theme="1"/>
        <rFont val="宋体"/>
        <family val="3"/>
        <charset val="134"/>
        <scheme val="minor"/>
      </rPr>
      <t>066</t>
    </r>
  </si>
  <si>
    <t>吕邦勇</t>
  </si>
  <si>
    <t>村校任班主任、校长</t>
  </si>
  <si>
    <r>
      <rPr>
        <sz val="10"/>
        <color theme="1"/>
        <rFont val="宋体"/>
        <family val="3"/>
        <charset val="134"/>
        <scheme val="minor"/>
      </rPr>
      <t>072</t>
    </r>
  </si>
  <si>
    <t>焦忠怀</t>
  </si>
  <si>
    <r>
      <rPr>
        <sz val="10"/>
        <color theme="1"/>
        <rFont val="宋体"/>
        <family val="3"/>
        <charset val="134"/>
        <scheme val="minor"/>
      </rPr>
      <t>087</t>
    </r>
  </si>
  <si>
    <t>王玮</t>
  </si>
  <si>
    <r>
      <rPr>
        <sz val="10"/>
        <color theme="1"/>
        <rFont val="宋体"/>
        <family val="3"/>
        <charset val="134"/>
        <scheme val="minor"/>
      </rPr>
      <t>092</t>
    </r>
  </si>
  <si>
    <t>张宇馨</t>
  </si>
  <si>
    <r>
      <rPr>
        <sz val="10"/>
        <color theme="1"/>
        <rFont val="宋体"/>
        <family val="3"/>
        <charset val="134"/>
        <scheme val="minor"/>
      </rPr>
      <t>101</t>
    </r>
  </si>
  <si>
    <t>晏大臣</t>
  </si>
  <si>
    <r>
      <rPr>
        <sz val="10"/>
        <color theme="1"/>
        <rFont val="宋体"/>
        <family val="3"/>
        <charset val="134"/>
        <scheme val="minor"/>
      </rPr>
      <t>103</t>
    </r>
  </si>
  <si>
    <t>丁锐丽</t>
  </si>
  <si>
    <r>
      <rPr>
        <sz val="10"/>
        <color theme="1"/>
        <rFont val="宋体"/>
        <family val="3"/>
        <charset val="134"/>
        <scheme val="minor"/>
      </rPr>
      <t>104</t>
    </r>
  </si>
  <si>
    <t>唐鹏</t>
  </si>
  <si>
    <r>
      <rPr>
        <sz val="10"/>
        <color theme="1"/>
        <rFont val="宋体"/>
        <family val="3"/>
        <charset val="134"/>
        <scheme val="minor"/>
      </rPr>
      <t>107</t>
    </r>
  </si>
  <si>
    <t>韩霜</t>
  </si>
  <si>
    <r>
      <rPr>
        <sz val="10"/>
        <color theme="1"/>
        <rFont val="宋体"/>
        <family val="3"/>
        <charset val="134"/>
        <scheme val="minor"/>
      </rPr>
      <t>115</t>
    </r>
  </si>
  <si>
    <t>王喜</t>
  </si>
  <si>
    <r>
      <rPr>
        <sz val="10"/>
        <color theme="1"/>
        <rFont val="宋体"/>
        <family val="3"/>
        <charset val="134"/>
        <scheme val="minor"/>
      </rPr>
      <t>118</t>
    </r>
  </si>
  <si>
    <t>张璐</t>
  </si>
  <si>
    <r>
      <rPr>
        <sz val="10"/>
        <color theme="1"/>
        <rFont val="宋体"/>
        <family val="3"/>
        <charset val="134"/>
        <scheme val="minor"/>
      </rPr>
      <t>121</t>
    </r>
  </si>
  <si>
    <t>袁凌桂</t>
  </si>
  <si>
    <r>
      <rPr>
        <sz val="10"/>
        <color theme="1"/>
        <rFont val="宋体"/>
        <family val="3"/>
        <charset val="134"/>
        <scheme val="minor"/>
      </rPr>
      <t>127</t>
    </r>
  </si>
  <si>
    <t>苏雷</t>
  </si>
  <si>
    <r>
      <rPr>
        <sz val="10"/>
        <color theme="1"/>
        <rFont val="宋体"/>
        <family val="3"/>
        <charset val="134"/>
        <scheme val="minor"/>
      </rPr>
      <t>135</t>
    </r>
  </si>
  <si>
    <t>蒋胜</t>
  </si>
  <si>
    <r>
      <rPr>
        <sz val="10"/>
        <color theme="1"/>
        <rFont val="宋体"/>
        <family val="3"/>
        <charset val="134"/>
        <scheme val="minor"/>
      </rPr>
      <t>138</t>
    </r>
  </si>
  <si>
    <t>陈健</t>
  </si>
  <si>
    <r>
      <rPr>
        <sz val="10"/>
        <color theme="1"/>
        <rFont val="宋体"/>
        <family val="3"/>
        <charset val="134"/>
        <scheme val="minor"/>
      </rPr>
      <t>139</t>
    </r>
  </si>
  <si>
    <t>徐茂</t>
  </si>
  <si>
    <r>
      <rPr>
        <sz val="10"/>
        <color theme="1"/>
        <rFont val="宋体"/>
        <family val="3"/>
        <charset val="134"/>
        <scheme val="minor"/>
      </rPr>
      <t>141</t>
    </r>
  </si>
  <si>
    <t>王洪永</t>
  </si>
  <si>
    <r>
      <rPr>
        <sz val="10"/>
        <color theme="1"/>
        <rFont val="宋体"/>
        <family val="3"/>
        <charset val="134"/>
      </rPr>
      <t>144</t>
    </r>
  </si>
  <si>
    <t>喻常勇</t>
  </si>
  <si>
    <r>
      <rPr>
        <sz val="10"/>
        <color theme="1"/>
        <rFont val="宋体"/>
        <family val="3"/>
        <charset val="134"/>
      </rPr>
      <t>151</t>
    </r>
  </si>
  <si>
    <t>姚艳</t>
  </si>
  <si>
    <r>
      <rPr>
        <sz val="10"/>
        <color theme="1"/>
        <rFont val="宋体"/>
        <family val="3"/>
        <charset val="134"/>
      </rPr>
      <t>159</t>
    </r>
  </si>
  <si>
    <t>刘廷元</t>
  </si>
  <si>
    <r>
      <rPr>
        <sz val="10"/>
        <color theme="1"/>
        <rFont val="宋体"/>
        <family val="3"/>
        <charset val="134"/>
      </rPr>
      <t>176</t>
    </r>
  </si>
  <si>
    <t>饶乃祝</t>
  </si>
  <si>
    <r>
      <rPr>
        <sz val="10"/>
        <color theme="1"/>
        <rFont val="宋体"/>
        <family val="3"/>
        <charset val="134"/>
      </rPr>
      <t>180</t>
    </r>
  </si>
  <si>
    <t>吴道旭</t>
  </si>
  <si>
    <r>
      <rPr>
        <sz val="10"/>
        <color theme="1"/>
        <rFont val="宋体"/>
        <family val="3"/>
        <charset val="134"/>
      </rPr>
      <t>181</t>
    </r>
  </si>
  <si>
    <t>曹成</t>
  </si>
  <si>
    <r>
      <rPr>
        <sz val="10"/>
        <color theme="1"/>
        <rFont val="宋体"/>
        <family val="3"/>
        <charset val="134"/>
      </rPr>
      <t>185</t>
    </r>
  </si>
  <si>
    <t>孙伟</t>
  </si>
  <si>
    <r>
      <rPr>
        <sz val="10"/>
        <color theme="1"/>
        <rFont val="宋体"/>
        <family val="3"/>
        <charset val="134"/>
      </rPr>
      <t>193</t>
    </r>
  </si>
  <si>
    <t>管敏</t>
  </si>
  <si>
    <r>
      <rPr>
        <sz val="10"/>
        <color theme="1"/>
        <rFont val="宋体"/>
        <family val="3"/>
        <charset val="134"/>
      </rPr>
      <t>201</t>
    </r>
  </si>
  <si>
    <t>许定术</t>
  </si>
  <si>
    <t>学校行政班子成员</t>
  </si>
  <si>
    <t>村小班主任</t>
  </si>
  <si>
    <t>徐明</t>
  </si>
  <si>
    <t>宫慧</t>
  </si>
  <si>
    <t>康赟</t>
  </si>
  <si>
    <t>乡镇教师加分</t>
  </si>
  <si>
    <t>黄启军</t>
  </si>
  <si>
    <t>李恩</t>
  </si>
  <si>
    <t>易才先</t>
  </si>
  <si>
    <t>陈享洋</t>
  </si>
  <si>
    <t>孙源江</t>
  </si>
  <si>
    <t>乡村教师</t>
  </si>
  <si>
    <t>曾永庆</t>
  </si>
  <si>
    <t>村小中层</t>
  </si>
  <si>
    <t>叶国春</t>
  </si>
  <si>
    <t>朱亮</t>
  </si>
  <si>
    <t>陶欢</t>
  </si>
  <si>
    <t>李丽娜</t>
  </si>
  <si>
    <t>张开琴</t>
  </si>
  <si>
    <t>村小任教</t>
  </si>
  <si>
    <t>施野</t>
  </si>
  <si>
    <t>孙丽丽</t>
  </si>
  <si>
    <t>周丽华</t>
  </si>
  <si>
    <t>成虹</t>
  </si>
  <si>
    <t>韩宇</t>
  </si>
  <si>
    <t>马粉</t>
  </si>
  <si>
    <t>余锋</t>
  </si>
  <si>
    <t>成卫</t>
    <phoneticPr fontId="38" type="noConversion"/>
  </si>
  <si>
    <t>报考学校学段学科</t>
    <phoneticPr fontId="38" type="noConversion"/>
  </si>
  <si>
    <t>备注</t>
    <phoneticPr fontId="38" type="noConversion"/>
  </si>
  <si>
    <t>是</t>
    <phoneticPr fontId="38" type="noConversion"/>
  </si>
  <si>
    <t>是</t>
    <phoneticPr fontId="38" type="noConversion"/>
  </si>
  <si>
    <t>附件：</t>
    <phoneticPr fontId="38" type="noConversion"/>
  </si>
  <si>
    <t>第01面试室</t>
    <phoneticPr fontId="38" type="noConversion"/>
  </si>
  <si>
    <t>MS001</t>
    <phoneticPr fontId="38" type="noConversion"/>
  </si>
  <si>
    <t>MS002</t>
  </si>
  <si>
    <t>第01候考室</t>
    <phoneticPr fontId="38" type="noConversion"/>
  </si>
  <si>
    <t>第02面试室</t>
    <phoneticPr fontId="38" type="noConversion"/>
  </si>
  <si>
    <t>第02候考室</t>
    <phoneticPr fontId="38" type="noConversion"/>
  </si>
  <si>
    <t>第03面试室</t>
    <phoneticPr fontId="38" type="noConversion"/>
  </si>
  <si>
    <t>第03候考室</t>
    <phoneticPr fontId="38" type="noConversion"/>
  </si>
  <si>
    <t>第04面试室</t>
    <phoneticPr fontId="38" type="noConversion"/>
  </si>
  <si>
    <t>第04候考室</t>
    <phoneticPr fontId="38" type="noConversion"/>
  </si>
  <si>
    <t>第05面试室</t>
    <phoneticPr fontId="38" type="noConversion"/>
  </si>
  <si>
    <t>第05候考室</t>
    <phoneticPr fontId="38" type="noConversion"/>
  </si>
  <si>
    <t>MS003</t>
  </si>
  <si>
    <t>MS004</t>
  </si>
  <si>
    <t>MS005</t>
  </si>
  <si>
    <t>MS006</t>
  </si>
  <si>
    <t>MS007</t>
  </si>
  <si>
    <t>MS008</t>
  </si>
  <si>
    <t>MS009</t>
  </si>
  <si>
    <t>MS010</t>
  </si>
  <si>
    <t>MS011</t>
  </si>
  <si>
    <t>MS012</t>
  </si>
  <si>
    <t>MS013</t>
  </si>
  <si>
    <t>MS014</t>
  </si>
  <si>
    <t>MS015</t>
  </si>
  <si>
    <t>MS016</t>
  </si>
  <si>
    <t>MS017</t>
  </si>
  <si>
    <t>MS018</t>
  </si>
  <si>
    <t>MS019</t>
  </si>
  <si>
    <t>MS020</t>
  </si>
  <si>
    <t>MS021</t>
  </si>
  <si>
    <t>MS022</t>
  </si>
  <si>
    <t>MS023</t>
  </si>
  <si>
    <t>MS024</t>
  </si>
  <si>
    <t>MS025</t>
  </si>
  <si>
    <t>MS026</t>
  </si>
  <si>
    <t>MS027</t>
  </si>
  <si>
    <t>MS028</t>
  </si>
  <si>
    <t>MS029</t>
  </si>
  <si>
    <t>MS030</t>
  </si>
  <si>
    <t>MS031</t>
  </si>
  <si>
    <t>MS032</t>
  </si>
  <si>
    <t>MS033</t>
  </si>
  <si>
    <t>MS034</t>
  </si>
  <si>
    <t>MS035</t>
  </si>
  <si>
    <t>MS036</t>
  </si>
  <si>
    <t>MS037</t>
  </si>
  <si>
    <t>MS038</t>
  </si>
  <si>
    <t>MS039</t>
  </si>
  <si>
    <t>MS040</t>
  </si>
  <si>
    <t>MS041</t>
  </si>
  <si>
    <t>MS042</t>
  </si>
  <si>
    <t>MS043</t>
  </si>
  <si>
    <t>MS044</t>
  </si>
  <si>
    <t>MS045</t>
  </si>
  <si>
    <t>MS046</t>
  </si>
  <si>
    <t>MS047</t>
  </si>
  <si>
    <t>MS048</t>
  </si>
  <si>
    <t>MS049</t>
  </si>
  <si>
    <t>MS050</t>
  </si>
  <si>
    <t>MS051</t>
  </si>
  <si>
    <t>MS052</t>
  </si>
  <si>
    <t>MS053</t>
  </si>
  <si>
    <t>MS054</t>
  </si>
  <si>
    <t>MS055</t>
  </si>
  <si>
    <t>MS056</t>
  </si>
  <si>
    <t>MS057</t>
  </si>
  <si>
    <t>MS058</t>
  </si>
  <si>
    <t>MS059</t>
  </si>
  <si>
    <t>MS060</t>
  </si>
  <si>
    <t>MS061</t>
  </si>
  <si>
    <t>MS062</t>
  </si>
  <si>
    <t>MS063</t>
  </si>
  <si>
    <t>MS064</t>
  </si>
  <si>
    <t>MS065</t>
  </si>
  <si>
    <t>MS066</t>
  </si>
  <si>
    <t>MS067</t>
  </si>
  <si>
    <t>MS068</t>
  </si>
  <si>
    <t>MS069</t>
  </si>
  <si>
    <t>MS070</t>
  </si>
  <si>
    <t>MS071</t>
  </si>
  <si>
    <t>MS072</t>
  </si>
  <si>
    <t>MS073</t>
  </si>
  <si>
    <t>MS074</t>
  </si>
  <si>
    <t>MS075</t>
  </si>
  <si>
    <t>MS076</t>
  </si>
  <si>
    <t>MS077</t>
  </si>
  <si>
    <t>MS078</t>
  </si>
  <si>
    <t>MS079</t>
  </si>
  <si>
    <t>MS080</t>
  </si>
  <si>
    <t>MS081</t>
  </si>
  <si>
    <t>MS082</t>
  </si>
  <si>
    <t>MS083</t>
  </si>
  <si>
    <t>MS084</t>
  </si>
  <si>
    <t>MS085</t>
  </si>
  <si>
    <t>MS086</t>
  </si>
  <si>
    <t>MS087</t>
  </si>
  <si>
    <t>MS088</t>
  </si>
  <si>
    <t>MS089</t>
  </si>
  <si>
    <t>MS090</t>
  </si>
  <si>
    <t>MS091</t>
  </si>
  <si>
    <t>MS092</t>
  </si>
  <si>
    <t>MS093</t>
  </si>
  <si>
    <t>MS094</t>
  </si>
  <si>
    <t>MS095</t>
  </si>
  <si>
    <t>MS096</t>
  </si>
  <si>
    <t>MS097</t>
  </si>
  <si>
    <t>MS098</t>
  </si>
  <si>
    <t>MS099</t>
  </si>
  <si>
    <t>MS100</t>
  </si>
  <si>
    <t>MS101</t>
  </si>
  <si>
    <t>MS102</t>
  </si>
  <si>
    <t>MS103</t>
  </si>
  <si>
    <t>MS104</t>
  </si>
  <si>
    <t>MS105</t>
  </si>
  <si>
    <t>MS106</t>
  </si>
  <si>
    <t>MS107</t>
  </si>
  <si>
    <t>MS108</t>
  </si>
  <si>
    <t>MS109</t>
  </si>
  <si>
    <t>MS110</t>
  </si>
  <si>
    <t>MS111</t>
  </si>
  <si>
    <t>MS112</t>
  </si>
  <si>
    <t>MS113</t>
  </si>
  <si>
    <t>MS114</t>
  </si>
  <si>
    <t>MS115</t>
  </si>
  <si>
    <t>MS116</t>
  </si>
  <si>
    <t>MS117</t>
  </si>
  <si>
    <t>MS118</t>
  </si>
  <si>
    <t>MS119</t>
  </si>
  <si>
    <t>MS120</t>
  </si>
  <si>
    <t>MS121</t>
  </si>
  <si>
    <t>MS122</t>
  </si>
  <si>
    <t>MS123</t>
  </si>
  <si>
    <t>MS124</t>
  </si>
  <si>
    <t>MS125</t>
  </si>
  <si>
    <t>MS126</t>
  </si>
  <si>
    <t>MS127</t>
  </si>
  <si>
    <t>MS128</t>
  </si>
  <si>
    <t>MS129</t>
  </si>
  <si>
    <t>MS130</t>
  </si>
  <si>
    <t>MS131</t>
  </si>
  <si>
    <t>MS132</t>
  </si>
  <si>
    <t>MS133</t>
  </si>
  <si>
    <t>MS134</t>
  </si>
  <si>
    <t>MS135</t>
  </si>
  <si>
    <t>MS136</t>
  </si>
  <si>
    <t>MS137</t>
  </si>
  <si>
    <t>MS138</t>
  </si>
  <si>
    <t>MS139</t>
  </si>
  <si>
    <t>MS140</t>
  </si>
  <si>
    <t>MS141</t>
  </si>
  <si>
    <t>MS142</t>
  </si>
  <si>
    <t>MS143</t>
  </si>
  <si>
    <t>MS144</t>
  </si>
  <si>
    <t>MS145</t>
  </si>
  <si>
    <t>MS146</t>
  </si>
  <si>
    <t>MS147</t>
  </si>
  <si>
    <t>MS148</t>
  </si>
  <si>
    <t>MS149</t>
  </si>
  <si>
    <t>MS150</t>
  </si>
  <si>
    <t>MS151</t>
  </si>
  <si>
    <t>MS152</t>
  </si>
  <si>
    <t>MS153</t>
  </si>
  <si>
    <t>MS154</t>
  </si>
  <si>
    <t>MS155</t>
  </si>
  <si>
    <t>MS156</t>
  </si>
  <si>
    <t>MS157</t>
  </si>
  <si>
    <t>MS158</t>
  </si>
  <si>
    <t>MS159</t>
  </si>
  <si>
    <t>MS160</t>
  </si>
  <si>
    <t>MS161</t>
  </si>
  <si>
    <t>MS162</t>
  </si>
  <si>
    <t>MS163</t>
  </si>
  <si>
    <t>MS164</t>
  </si>
  <si>
    <t>MS165</t>
  </si>
  <si>
    <t>MS166</t>
  </si>
  <si>
    <t>MS167</t>
  </si>
  <si>
    <t>MS168</t>
  </si>
  <si>
    <t>MS169</t>
  </si>
  <si>
    <t>MS170</t>
  </si>
  <si>
    <t>MS171</t>
  </si>
  <si>
    <t>MS172</t>
  </si>
  <si>
    <t>MS173</t>
  </si>
  <si>
    <t>MS174</t>
  </si>
  <si>
    <t>MS175</t>
  </si>
  <si>
    <t>MS176</t>
  </si>
  <si>
    <t>MS177</t>
  </si>
  <si>
    <t>MS178</t>
  </si>
  <si>
    <t>MS179</t>
  </si>
  <si>
    <t>MS180</t>
  </si>
  <si>
    <t>MS181</t>
  </si>
  <si>
    <t>MS182</t>
  </si>
  <si>
    <t>MS183</t>
  </si>
  <si>
    <t>MS184</t>
  </si>
  <si>
    <t>MS185</t>
  </si>
  <si>
    <t>MS186</t>
  </si>
  <si>
    <t>MS187</t>
  </si>
  <si>
    <t>MS188</t>
  </si>
  <si>
    <t>MS189</t>
  </si>
  <si>
    <t>MS190</t>
  </si>
  <si>
    <t>MS191</t>
  </si>
  <si>
    <t>MS192</t>
  </si>
  <si>
    <t>MS193</t>
  </si>
  <si>
    <t>MS194</t>
  </si>
  <si>
    <t>MS195</t>
  </si>
  <si>
    <t>MS196</t>
  </si>
  <si>
    <t>MS197</t>
  </si>
  <si>
    <t>MS198</t>
  </si>
  <si>
    <t>MS199</t>
  </si>
  <si>
    <t>MS200</t>
  </si>
  <si>
    <t>MS201</t>
  </si>
  <si>
    <t>MS202</t>
  </si>
  <si>
    <t>赫章县2019年面向全县公办学校公开考调城区部分易地扶贫搬迁子女就读学校教师</t>
    <phoneticPr fontId="38" type="noConversion"/>
  </si>
  <si>
    <t xml:space="preserve">注：1、面试考生须同时持有效《居民身份证》、《面试准考证》原件进入指定的面试考点，按规定报到时间进入相应候考室。
    2、附《面试人员须知》于背面，请认真阅读，以免影响考试。
    3、请仔细核对本证各项内容，有疑问或错误，请及时核对，联系电话：0857-3222369,0857-3232881
    4、信息公示网址：http://rsj.gzhezhang.gov.cn/）和县教育系统政工QQ群（信息向当地教育管理中心索取）    </t>
    <phoneticPr fontId="38" type="noConversion"/>
  </si>
  <si>
    <t>姓   名</t>
    <phoneticPr fontId="38" type="noConversion"/>
  </si>
  <si>
    <t>报考单位学段学科</t>
    <phoneticPr fontId="38" type="noConversion"/>
  </si>
  <si>
    <r>
      <rPr>
        <sz val="10"/>
        <rFont val="黑体"/>
        <family val="3"/>
        <charset val="134"/>
      </rPr>
      <t>考点名称</t>
    </r>
    <r>
      <rPr>
        <sz val="7"/>
        <rFont val="黑体"/>
        <family val="3"/>
        <charset val="134"/>
      </rPr>
      <t>（面试地点）</t>
    </r>
    <phoneticPr fontId="38" type="noConversion"/>
  </si>
  <si>
    <t>身份证号</t>
    <phoneticPr fontId="38" type="noConversion"/>
  </si>
  <si>
    <t>城关镇初级中学</t>
    <phoneticPr fontId="38" type="noConversion"/>
  </si>
  <si>
    <t>面试准考证打印序号</t>
    <phoneticPr fontId="38" type="noConversion"/>
  </si>
  <si>
    <t>城关三小</t>
    <phoneticPr fontId="38" type="noConversion"/>
  </si>
  <si>
    <t>第03面试室</t>
    <phoneticPr fontId="38" type="noConversion"/>
  </si>
  <si>
    <t>第04面试室</t>
    <phoneticPr fontId="38" type="noConversion"/>
  </si>
  <si>
    <t>是否进入考核</t>
    <phoneticPr fontId="38" type="noConversion"/>
  </si>
  <si>
    <t>是</t>
    <phoneticPr fontId="38" type="noConversion"/>
  </si>
  <si>
    <t>是</t>
    <phoneticPr fontId="38" type="noConversion"/>
  </si>
  <si>
    <t>面试缺考</t>
    <phoneticPr fontId="38" type="noConversion"/>
  </si>
  <si>
    <t>赫章县2019年面向全县公办学校公开考调城区部分易地扶贫搬迁子女就读学校教师面试成绩、总成绩及进入考核人员名单</t>
    <phoneticPr fontId="38" type="noConversion"/>
  </si>
</sst>
</file>

<file path=xl/styles.xml><?xml version="1.0" encoding="utf-8"?>
<styleSheet xmlns="http://schemas.openxmlformats.org/spreadsheetml/2006/main">
  <numFmts count="6">
    <numFmt numFmtId="176" formatCode="[DBNum1][$-804]General"/>
    <numFmt numFmtId="177" formatCode="yyyy&quot;年&quot;m&quot;月&quot;d&quot;日&quot;;@"/>
    <numFmt numFmtId="178" formatCode="0;\-0;;@"/>
    <numFmt numFmtId="179" formatCode="[$-F800]dddd\,\ mmmm\ dd\,\ yyyy"/>
    <numFmt numFmtId="180" formatCode="0.00_ "/>
    <numFmt numFmtId="181" formatCode="0.00_);[Red]\(0.00\)"/>
  </numFmts>
  <fonts count="128">
    <font>
      <sz val="11"/>
      <color indexed="8"/>
      <name val="宋体"/>
      <charset val="134"/>
    </font>
    <font>
      <sz val="11"/>
      <color theme="1"/>
      <name val="Tahoma"/>
      <family val="2"/>
      <charset val="134"/>
    </font>
    <font>
      <sz val="10"/>
      <color theme="1"/>
      <name val="宋体"/>
      <charset val="134"/>
    </font>
    <font>
      <b/>
      <sz val="14"/>
      <name val="宋体"/>
      <charset val="134"/>
    </font>
    <font>
      <b/>
      <sz val="12"/>
      <color indexed="58"/>
      <name val="宋体"/>
      <charset val="134"/>
    </font>
    <font>
      <b/>
      <sz val="12"/>
      <color indexed="9"/>
      <name val="宋体"/>
      <charset val="134"/>
    </font>
    <font>
      <b/>
      <sz val="12"/>
      <name val="宋体"/>
      <charset val="134"/>
    </font>
    <font>
      <sz val="12"/>
      <name val="黑体"/>
      <charset val="134"/>
    </font>
    <font>
      <sz val="10"/>
      <name val="黑体"/>
      <charset val="134"/>
    </font>
    <font>
      <sz val="13"/>
      <name val="黑体"/>
      <charset val="134"/>
    </font>
    <font>
      <sz val="11"/>
      <name val="黑体"/>
      <charset val="134"/>
    </font>
    <font>
      <b/>
      <sz val="10"/>
      <name val="黑体"/>
      <charset val="134"/>
    </font>
    <font>
      <b/>
      <sz val="11"/>
      <name val="黑体"/>
      <charset val="134"/>
    </font>
    <font>
      <b/>
      <sz val="12"/>
      <name val="黑体"/>
      <charset val="134"/>
    </font>
    <font>
      <b/>
      <sz val="13"/>
      <name val="黑体"/>
      <charset val="134"/>
    </font>
    <font>
      <sz val="9"/>
      <name val="黑体"/>
      <charset val="134"/>
    </font>
    <font>
      <sz val="12"/>
      <name val="宋体"/>
      <charset val="134"/>
    </font>
    <font>
      <sz val="14"/>
      <name val="黑体"/>
      <charset val="134"/>
    </font>
    <font>
      <sz val="11"/>
      <name val="华文仿宋"/>
      <charset val="134"/>
    </font>
    <font>
      <b/>
      <sz val="14"/>
      <name val="黑体"/>
      <family val="3"/>
      <charset val="134"/>
    </font>
    <font>
      <sz val="11"/>
      <name val="仿宋"/>
      <family val="3"/>
      <charset val="134"/>
    </font>
    <font>
      <b/>
      <sz val="12"/>
      <name val="宋体"/>
      <family val="3"/>
      <charset val="134"/>
    </font>
    <font>
      <sz val="8"/>
      <name val="黑体"/>
      <family val="3"/>
      <charset val="134"/>
    </font>
    <font>
      <sz val="12"/>
      <name val="仿宋"/>
      <family val="3"/>
      <charset val="134"/>
    </font>
    <font>
      <sz val="8"/>
      <name val="华文仿宋"/>
      <charset val="134"/>
    </font>
    <font>
      <b/>
      <sz val="12"/>
      <name val="仿宋"/>
      <family val="3"/>
      <charset val="134"/>
    </font>
    <font>
      <sz val="10"/>
      <name val="仿宋"/>
      <family val="3"/>
      <charset val="134"/>
    </font>
    <font>
      <b/>
      <sz val="8"/>
      <name val="黑体"/>
      <family val="3"/>
      <charset val="134"/>
    </font>
    <font>
      <b/>
      <sz val="10"/>
      <name val="仿宋"/>
      <family val="3"/>
      <charset val="134"/>
    </font>
    <font>
      <sz val="8"/>
      <name val="仿宋"/>
      <family val="3"/>
      <charset val="134"/>
    </font>
    <font>
      <sz val="12"/>
      <name val="宋体"/>
      <family val="3"/>
      <charset val="134"/>
    </font>
    <font>
      <sz val="10"/>
      <color theme="1"/>
      <name val="宋体"/>
      <family val="3"/>
      <charset val="134"/>
    </font>
    <font>
      <b/>
      <sz val="16"/>
      <color theme="1"/>
      <name val="宋体"/>
      <family val="3"/>
      <charset val="134"/>
    </font>
    <font>
      <sz val="10"/>
      <color indexed="8"/>
      <name val="宋体"/>
      <family val="3"/>
      <charset val="134"/>
    </font>
    <font>
      <sz val="10"/>
      <name val="宋体"/>
      <family val="3"/>
      <charset val="134"/>
    </font>
    <font>
      <b/>
      <sz val="10"/>
      <color theme="1"/>
      <name val="宋体"/>
      <family val="3"/>
      <charset val="134"/>
    </font>
    <font>
      <sz val="11"/>
      <color theme="1"/>
      <name val="宋体"/>
      <family val="3"/>
      <charset val="134"/>
      <scheme val="minor"/>
    </font>
    <font>
      <sz val="11"/>
      <color indexed="10"/>
      <name val="宋体"/>
      <family val="3"/>
      <charset val="134"/>
    </font>
    <font>
      <sz val="9"/>
      <name val="宋体"/>
      <family val="3"/>
      <charset val="134"/>
    </font>
    <font>
      <sz val="11"/>
      <color indexed="9"/>
      <name val="宋体"/>
      <family val="3"/>
      <charset val="134"/>
    </font>
    <font>
      <sz val="11"/>
      <color indexed="8"/>
      <name val="宋体"/>
      <family val="3"/>
      <charset val="134"/>
    </font>
    <font>
      <b/>
      <sz val="11"/>
      <color indexed="56"/>
      <name val="宋体"/>
      <family val="3"/>
      <charset val="134"/>
    </font>
    <font>
      <sz val="11"/>
      <color indexed="60"/>
      <name val="宋体"/>
      <family val="3"/>
      <charset val="134"/>
    </font>
    <font>
      <sz val="11"/>
      <color indexed="52"/>
      <name val="宋体"/>
      <family val="3"/>
      <charset val="134"/>
    </font>
    <font>
      <sz val="11"/>
      <color rgb="FFFA7D00"/>
      <name val="宋体"/>
      <family val="3"/>
      <charset val="134"/>
    </font>
    <font>
      <sz val="11"/>
      <color rgb="FFFFFFFF"/>
      <name val="宋体"/>
      <family val="3"/>
      <charset val="134"/>
    </font>
    <font>
      <sz val="11"/>
      <color rgb="FF000000"/>
      <name val="宋体"/>
      <family val="3"/>
      <charset val="134"/>
    </font>
    <font>
      <sz val="11"/>
      <color indexed="10"/>
      <name val="宋体"/>
      <family val="3"/>
      <charset val="134"/>
    </font>
    <font>
      <b/>
      <sz val="11"/>
      <color indexed="9"/>
      <name val="宋体"/>
      <family val="3"/>
      <charset val="134"/>
    </font>
    <font>
      <sz val="11"/>
      <color indexed="53"/>
      <name val="宋体"/>
      <family val="3"/>
      <charset val="134"/>
    </font>
    <font>
      <sz val="11"/>
      <color indexed="17"/>
      <name val="宋体"/>
      <family val="3"/>
      <charset val="134"/>
    </font>
    <font>
      <sz val="12"/>
      <color theme="1"/>
      <name val="宋体"/>
      <family val="3"/>
      <charset val="134"/>
      <scheme val="minor"/>
    </font>
    <font>
      <b/>
      <sz val="11"/>
      <color indexed="63"/>
      <name val="宋体"/>
      <family val="3"/>
      <charset val="134"/>
    </font>
    <font>
      <b/>
      <sz val="15"/>
      <color indexed="62"/>
      <name val="宋体"/>
      <family val="3"/>
      <charset val="134"/>
    </font>
    <font>
      <sz val="11"/>
      <color indexed="62"/>
      <name val="宋体"/>
      <family val="3"/>
      <charset val="134"/>
    </font>
    <font>
      <sz val="11"/>
      <color indexed="20"/>
      <name val="宋体"/>
      <family val="3"/>
      <charset val="134"/>
    </font>
    <font>
      <b/>
      <sz val="15"/>
      <color indexed="56"/>
      <name val="宋体"/>
      <family val="3"/>
      <charset val="134"/>
    </font>
    <font>
      <b/>
      <sz val="11"/>
      <color indexed="62"/>
      <name val="宋体"/>
      <family val="3"/>
      <charset val="134"/>
    </font>
    <font>
      <sz val="11"/>
      <color rgb="FF9C6500"/>
      <name val="宋体"/>
      <family val="3"/>
      <charset val="134"/>
    </font>
    <font>
      <sz val="11"/>
      <color rgb="FFFA7D00"/>
      <name val="宋体"/>
      <family val="3"/>
      <charset val="134"/>
      <scheme val="minor"/>
    </font>
    <font>
      <b/>
      <sz val="11"/>
      <color rgb="FF1F4A7E"/>
      <name val="宋体"/>
      <family val="3"/>
      <charset val="134"/>
    </font>
    <font>
      <sz val="11"/>
      <color indexed="42"/>
      <name val="宋体"/>
      <family val="3"/>
      <charset val="134"/>
    </font>
    <font>
      <sz val="11"/>
      <color rgb="FF9C0006"/>
      <name val="宋体"/>
      <family val="3"/>
      <charset val="134"/>
    </font>
    <font>
      <sz val="11"/>
      <color rgb="FF006100"/>
      <name val="宋体"/>
      <family val="3"/>
      <charset val="134"/>
    </font>
    <font>
      <b/>
      <sz val="11"/>
      <color rgb="FFFA7D00"/>
      <name val="宋体"/>
      <family val="3"/>
      <charset val="134"/>
    </font>
    <font>
      <b/>
      <sz val="11"/>
      <color indexed="8"/>
      <name val="宋体"/>
      <family val="3"/>
      <charset val="134"/>
    </font>
    <font>
      <sz val="11"/>
      <color indexed="19"/>
      <name val="宋体"/>
      <family val="3"/>
      <charset val="134"/>
    </font>
    <font>
      <b/>
      <sz val="18"/>
      <color indexed="62"/>
      <name val="宋体"/>
      <family val="3"/>
      <charset val="134"/>
    </font>
    <font>
      <i/>
      <sz val="11"/>
      <color indexed="23"/>
      <name val="宋体"/>
      <family val="3"/>
      <charset val="134"/>
    </font>
    <font>
      <b/>
      <sz val="11"/>
      <color indexed="52"/>
      <name val="宋体"/>
      <family val="3"/>
      <charset val="134"/>
    </font>
    <font>
      <b/>
      <sz val="13"/>
      <color indexed="56"/>
      <name val="宋体"/>
      <family val="3"/>
      <charset val="134"/>
    </font>
    <font>
      <b/>
      <sz val="13"/>
      <color rgb="FF1F4A7E"/>
      <name val="宋体"/>
      <family val="3"/>
      <charset val="134"/>
    </font>
    <font>
      <b/>
      <sz val="13"/>
      <color indexed="62"/>
      <name val="宋体"/>
      <family val="3"/>
      <charset val="134"/>
    </font>
    <font>
      <i/>
      <sz val="11"/>
      <color rgb="FF7F7F7F"/>
      <name val="宋体"/>
      <family val="3"/>
      <charset val="134"/>
    </font>
    <font>
      <b/>
      <sz val="11"/>
      <color indexed="53"/>
      <name val="宋体"/>
      <family val="3"/>
      <charset val="134"/>
    </font>
    <font>
      <sz val="11"/>
      <color rgb="FF006100"/>
      <name val="宋体"/>
      <family val="3"/>
      <charset val="134"/>
      <scheme val="minor"/>
    </font>
    <font>
      <sz val="11"/>
      <color indexed="8"/>
      <name val="Tahoma"/>
      <family val="2"/>
    </font>
    <font>
      <sz val="11"/>
      <color indexed="16"/>
      <name val="宋体"/>
      <family val="3"/>
      <charset val="134"/>
    </font>
    <font>
      <b/>
      <sz val="15"/>
      <color indexed="54"/>
      <name val="宋体"/>
      <family val="3"/>
      <charset val="134"/>
    </font>
    <font>
      <b/>
      <sz val="15"/>
      <color rgb="FF1F4A7E"/>
      <name val="宋体"/>
      <family val="3"/>
      <charset val="134"/>
    </font>
    <font>
      <b/>
      <sz val="18"/>
      <color indexed="56"/>
      <name val="宋体"/>
      <family val="3"/>
      <charset val="134"/>
    </font>
    <font>
      <b/>
      <sz val="13"/>
      <color indexed="54"/>
      <name val="宋体"/>
      <family val="3"/>
      <charset val="134"/>
    </font>
    <font>
      <i/>
      <sz val="11"/>
      <color rgb="FF7F7F7F"/>
      <name val="宋体"/>
      <family val="3"/>
      <charset val="134"/>
      <scheme val="minor"/>
    </font>
    <font>
      <sz val="10"/>
      <name val="Arial"/>
      <family val="2"/>
    </font>
    <font>
      <sz val="11"/>
      <color rgb="FFFF0000"/>
      <name val="宋体"/>
      <family val="3"/>
      <charset val="134"/>
      <scheme val="minor"/>
    </font>
    <font>
      <b/>
      <sz val="11"/>
      <color rgb="FF3F3F3F"/>
      <name val="宋体"/>
      <family val="3"/>
      <charset val="134"/>
    </font>
    <font>
      <sz val="11"/>
      <color theme="0"/>
      <name val="宋体"/>
      <family val="3"/>
      <charset val="134"/>
      <scheme val="minor"/>
    </font>
    <font>
      <b/>
      <sz val="18"/>
      <color rgb="FF1F4A7E"/>
      <name val="宋体"/>
      <family val="3"/>
      <charset val="134"/>
    </font>
    <font>
      <sz val="11"/>
      <color rgb="FFFF0000"/>
      <name val="宋体"/>
      <family val="3"/>
      <charset val="134"/>
    </font>
    <font>
      <b/>
      <sz val="11"/>
      <color rgb="FF000000"/>
      <name val="宋体"/>
      <family val="3"/>
      <charset val="134"/>
    </font>
    <font>
      <b/>
      <sz val="11"/>
      <color rgb="FFFFFFFF"/>
      <name val="宋体"/>
      <family val="3"/>
      <charset val="134"/>
    </font>
    <font>
      <b/>
      <sz val="11"/>
      <color theme="0"/>
      <name val="宋体"/>
      <family val="3"/>
      <charset val="134"/>
      <scheme val="minor"/>
    </font>
    <font>
      <sz val="11"/>
      <color theme="1"/>
      <name val="Tahoma"/>
      <family val="2"/>
    </font>
    <font>
      <sz val="11"/>
      <color rgb="FF3F3F76"/>
      <name val="宋体"/>
      <family val="3"/>
      <charset val="134"/>
    </font>
    <font>
      <b/>
      <sz val="11"/>
      <color indexed="42"/>
      <name val="宋体"/>
      <family val="3"/>
      <charset val="134"/>
    </font>
    <font>
      <sz val="11"/>
      <name val="宋体"/>
      <family val="3"/>
      <charset val="134"/>
    </font>
    <font>
      <b/>
      <sz val="11"/>
      <color indexed="54"/>
      <name val="宋体"/>
      <family val="3"/>
      <charset val="134"/>
    </font>
    <font>
      <b/>
      <sz val="18"/>
      <color indexed="54"/>
      <name val="宋体"/>
      <family val="3"/>
      <charset val="134"/>
    </font>
    <font>
      <sz val="12"/>
      <color indexed="8"/>
      <name val="宋体"/>
      <family val="3"/>
      <charset val="134"/>
    </font>
    <font>
      <sz val="11"/>
      <name val="黑体"/>
      <family val="3"/>
      <charset val="134"/>
    </font>
    <font>
      <sz val="7"/>
      <name val="黑体"/>
      <family val="3"/>
      <charset val="134"/>
    </font>
    <font>
      <sz val="11"/>
      <color theme="1"/>
      <name val="宋体"/>
      <family val="3"/>
      <charset val="134"/>
    </font>
    <font>
      <sz val="10"/>
      <color theme="1"/>
      <name val="宋体"/>
      <family val="3"/>
      <charset val="134"/>
      <scheme val="minor"/>
    </font>
    <font>
      <sz val="22"/>
      <color indexed="8"/>
      <name val="方正小标宋简体"/>
      <family val="4"/>
      <charset val="134"/>
    </font>
    <font>
      <b/>
      <sz val="10"/>
      <name val="宋体"/>
      <family val="3"/>
      <charset val="134"/>
    </font>
    <font>
      <sz val="10"/>
      <color rgb="FF000000"/>
      <name val="宋体"/>
      <family val="3"/>
      <charset val="134"/>
    </font>
    <font>
      <sz val="11"/>
      <color theme="0"/>
      <name val="Tahoma"/>
      <family val="2"/>
      <charset val="134"/>
    </font>
    <font>
      <sz val="12"/>
      <color theme="1"/>
      <name val="宋体"/>
      <family val="3"/>
      <charset val="134"/>
    </font>
    <font>
      <sz val="11"/>
      <color theme="0"/>
      <name val="Tahoma"/>
      <family val="2"/>
    </font>
    <font>
      <b/>
      <sz val="18"/>
      <color theme="3"/>
      <name val="宋体"/>
      <family val="3"/>
      <charset val="134"/>
      <scheme val="major"/>
    </font>
    <font>
      <b/>
      <sz val="15"/>
      <color theme="3"/>
      <name val="Tahoma"/>
      <family val="2"/>
    </font>
    <font>
      <b/>
      <sz val="13"/>
      <color theme="3"/>
      <name val="Tahoma"/>
      <family val="2"/>
    </font>
    <font>
      <b/>
      <sz val="11"/>
      <color theme="3"/>
      <name val="Tahoma"/>
      <family val="2"/>
    </font>
    <font>
      <sz val="11"/>
      <color rgb="FF9C0006"/>
      <name val="Tahoma"/>
      <family val="2"/>
    </font>
    <font>
      <sz val="11"/>
      <color rgb="FF006100"/>
      <name val="Tahoma"/>
      <family val="2"/>
    </font>
    <font>
      <b/>
      <sz val="11"/>
      <color theme="1"/>
      <name val="Tahoma"/>
      <family val="2"/>
    </font>
    <font>
      <b/>
      <sz val="11"/>
      <color rgb="FFFA7D00"/>
      <name val="Tahoma"/>
      <family val="2"/>
    </font>
    <font>
      <b/>
      <sz val="11"/>
      <color theme="0"/>
      <name val="Tahoma"/>
      <family val="2"/>
    </font>
    <font>
      <i/>
      <sz val="11"/>
      <color rgb="FF7F7F7F"/>
      <name val="Tahoma"/>
      <family val="2"/>
    </font>
    <font>
      <sz val="11"/>
      <color rgb="FFFF0000"/>
      <name val="Tahoma"/>
      <family val="2"/>
    </font>
    <font>
      <sz val="11"/>
      <color rgb="FFFA7D00"/>
      <name val="Tahoma"/>
      <family val="2"/>
    </font>
    <font>
      <sz val="11"/>
      <color rgb="FF9C6500"/>
      <name val="Tahoma"/>
      <family val="2"/>
    </font>
    <font>
      <b/>
      <sz val="11"/>
      <color rgb="FF3F3F3F"/>
      <name val="Tahoma"/>
      <family val="2"/>
    </font>
    <font>
      <sz val="11"/>
      <color rgb="FF3F3F76"/>
      <name val="Tahoma"/>
      <family val="2"/>
    </font>
    <font>
      <sz val="11"/>
      <color indexed="8"/>
      <name val="Tahoma"/>
      <family val="2"/>
      <charset val="134"/>
    </font>
    <font>
      <sz val="10"/>
      <color theme="1"/>
      <name val="黑体"/>
      <family val="3"/>
      <charset val="134"/>
    </font>
    <font>
      <sz val="9"/>
      <name val="黑体"/>
      <family val="3"/>
      <charset val="134"/>
    </font>
    <font>
      <sz val="10"/>
      <name val="黑体"/>
      <family val="3"/>
      <charset val="134"/>
    </font>
  </fonts>
  <fills count="113">
    <fill>
      <patternFill patternType="none"/>
    </fill>
    <fill>
      <patternFill patternType="gray125"/>
    </fill>
    <fill>
      <patternFill patternType="solid">
        <fgColor indexed="21"/>
        <bgColor indexed="64"/>
      </patternFill>
    </fill>
    <fill>
      <patternFill patternType="solid">
        <fgColor indexed="44"/>
        <bgColor indexed="64"/>
      </patternFill>
    </fill>
    <fill>
      <patternFill patternType="solid">
        <fgColor indexed="61"/>
        <bgColor indexed="64"/>
      </patternFill>
    </fill>
    <fill>
      <patternFill patternType="solid">
        <fgColor indexed="9"/>
        <bgColor indexed="64"/>
      </patternFill>
    </fill>
    <fill>
      <patternFill patternType="solid">
        <fgColor theme="3" tint="0.59999389629810485"/>
        <bgColor indexed="64"/>
      </patternFill>
    </fill>
    <fill>
      <patternFill patternType="solid">
        <fgColor theme="5" tint="0.59999389629810485"/>
        <bgColor indexed="64"/>
      </patternFill>
    </fill>
    <fill>
      <patternFill patternType="solid">
        <fgColor rgb="FF92D050"/>
        <bgColor indexed="64"/>
      </patternFill>
    </fill>
    <fill>
      <patternFill patternType="solid">
        <fgColor rgb="FFF79544"/>
        <bgColor indexed="64"/>
      </patternFill>
    </fill>
    <fill>
      <patternFill patternType="solid">
        <fgColor indexed="29"/>
        <bgColor indexed="64"/>
      </patternFill>
    </fill>
    <fill>
      <patternFill patternType="solid">
        <fgColor indexed="49"/>
        <bgColor indexed="64"/>
      </patternFill>
    </fill>
    <fill>
      <patternFill patternType="solid">
        <fgColor rgb="FFE6B9B8"/>
        <bgColor indexed="64"/>
      </patternFill>
    </fill>
    <fill>
      <patternFill patternType="solid">
        <fgColor indexed="22"/>
        <bgColor indexed="64"/>
      </patternFill>
    </fill>
    <fill>
      <patternFill patternType="solid">
        <fgColor indexed="43"/>
        <bgColor indexed="64"/>
      </patternFill>
    </fill>
    <fill>
      <patternFill patternType="solid">
        <fgColor indexed="45"/>
        <bgColor indexed="64"/>
      </patternFill>
    </fill>
    <fill>
      <patternFill patternType="solid">
        <fgColor indexed="11"/>
        <bgColor indexed="64"/>
      </patternFill>
    </fill>
    <fill>
      <patternFill patternType="solid">
        <fgColor indexed="31"/>
        <bgColor indexed="64"/>
      </patternFill>
    </fill>
    <fill>
      <patternFill patternType="solid">
        <fgColor indexed="36"/>
        <bgColor indexed="64"/>
      </patternFill>
    </fill>
    <fill>
      <patternFill patternType="solid">
        <fgColor indexed="10"/>
        <bgColor indexed="64"/>
      </patternFill>
    </fill>
    <fill>
      <patternFill patternType="solid">
        <fgColor rgb="FFD99694"/>
        <bgColor indexed="64"/>
      </patternFill>
    </fill>
    <fill>
      <patternFill patternType="solid">
        <fgColor indexed="42"/>
        <bgColor indexed="64"/>
      </patternFill>
    </fill>
    <fill>
      <patternFill patternType="solid">
        <fgColor rgb="FF94CDDD"/>
        <bgColor indexed="64"/>
      </patternFill>
    </fill>
    <fill>
      <patternFill patternType="solid">
        <fgColor indexed="54"/>
        <bgColor indexed="64"/>
      </patternFill>
    </fill>
    <fill>
      <patternFill patternType="solid">
        <fgColor rgb="FF5181BD"/>
        <bgColor indexed="64"/>
      </patternFill>
    </fill>
    <fill>
      <patternFill patternType="solid">
        <fgColor rgb="FFC0514D"/>
        <bgColor indexed="64"/>
      </patternFill>
    </fill>
    <fill>
      <patternFill patternType="solid">
        <fgColor rgb="FFFFFFCC"/>
        <bgColor indexed="64"/>
      </patternFill>
    </fill>
    <fill>
      <patternFill patternType="solid">
        <fgColor indexed="46"/>
        <bgColor indexed="64"/>
      </patternFill>
    </fill>
    <fill>
      <patternFill patternType="solid">
        <fgColor indexed="25"/>
        <bgColor indexed="64"/>
      </patternFill>
    </fill>
    <fill>
      <patternFill patternType="solid">
        <fgColor indexed="52"/>
        <bgColor indexed="64"/>
      </patternFill>
    </fill>
    <fill>
      <patternFill patternType="solid">
        <fgColor rgb="FFA5A5A5"/>
        <bgColor indexed="64"/>
      </patternFill>
    </fill>
    <fill>
      <patternFill patternType="solid">
        <fgColor indexed="26"/>
        <bgColor indexed="64"/>
      </patternFill>
    </fill>
    <fill>
      <patternFill patternType="solid">
        <fgColor rgb="FF4CACC6"/>
        <bgColor indexed="64"/>
      </patternFill>
    </fill>
    <fill>
      <patternFill patternType="solid">
        <fgColor rgb="FFFDE9D9"/>
        <bgColor indexed="64"/>
      </patternFill>
    </fill>
    <fill>
      <patternFill patternType="solid">
        <fgColor indexed="62"/>
        <bgColor indexed="64"/>
      </patternFill>
    </fill>
    <fill>
      <patternFill patternType="solid">
        <fgColor rgb="FF26687A"/>
        <bgColor indexed="64"/>
      </patternFill>
    </fill>
    <fill>
      <patternFill patternType="solid">
        <fgColor rgb="FF7E62A1"/>
        <bgColor indexed="64"/>
      </patternFill>
    </fill>
    <fill>
      <patternFill patternType="solid">
        <fgColor rgb="FFB6DDE8"/>
        <bgColor indexed="64"/>
      </patternFill>
    </fill>
    <fill>
      <patternFill patternType="solid">
        <fgColor rgb="FFDBEEF3"/>
        <bgColor indexed="64"/>
      </patternFill>
    </fill>
    <fill>
      <patternFill patternType="solid">
        <fgColor indexed="47"/>
        <bgColor indexed="64"/>
      </patternFill>
    </fill>
    <fill>
      <patternFill patternType="solid">
        <fgColor indexed="27"/>
        <bgColor indexed="64"/>
      </patternFill>
    </fill>
    <fill>
      <patternFill patternType="solid">
        <fgColor rgb="FF9ABA58"/>
        <bgColor indexed="64"/>
      </patternFill>
    </fill>
    <fill>
      <patternFill patternType="solid">
        <fgColor rgb="FFFFEB9C"/>
        <bgColor indexed="64"/>
      </patternFill>
    </fill>
    <fill>
      <patternFill patternType="solid">
        <fgColor indexed="57"/>
        <bgColor indexed="64"/>
      </patternFill>
    </fill>
    <fill>
      <patternFill patternType="solid">
        <fgColor indexed="53"/>
        <bgColor indexed="64"/>
      </patternFill>
    </fill>
    <fill>
      <patternFill patternType="solid">
        <fgColor rgb="FFFFC7CE"/>
        <bgColor indexed="64"/>
      </patternFill>
    </fill>
    <fill>
      <patternFill patternType="solid">
        <fgColor rgb="FFB9CCE4"/>
        <bgColor indexed="64"/>
      </patternFill>
    </fill>
    <fill>
      <patternFill patternType="solid">
        <fgColor rgb="FFC6EFCE"/>
        <bgColor indexed="64"/>
      </patternFill>
    </fill>
    <fill>
      <patternFill patternType="solid">
        <fgColor indexed="51"/>
        <bgColor indexed="64"/>
      </patternFill>
    </fill>
    <fill>
      <patternFill patternType="solid">
        <fgColor rgb="FFFBD4B4"/>
        <bgColor indexed="64"/>
      </patternFill>
    </fill>
    <fill>
      <patternFill patternType="solid">
        <fgColor rgb="FFF2F2F2"/>
        <bgColor indexed="64"/>
      </patternFill>
    </fill>
    <fill>
      <patternFill patternType="solid">
        <fgColor rgb="FF96B3D7"/>
        <bgColor indexed="64"/>
      </patternFill>
    </fill>
    <fill>
      <patternFill patternType="solid">
        <fgColor rgb="FF7199C9"/>
        <bgColor indexed="64"/>
      </patternFill>
    </fill>
    <fill>
      <patternFill patternType="solid">
        <fgColor rgb="FFB7DDE8"/>
        <bgColor indexed="64"/>
      </patternFill>
    </fill>
    <fill>
      <patternFill patternType="solid">
        <fgColor rgb="FFE5B8B6"/>
        <bgColor indexed="64"/>
      </patternFill>
    </fill>
    <fill>
      <patternFill patternType="solid">
        <fgColor indexed="55"/>
        <bgColor indexed="64"/>
      </patternFill>
    </fill>
    <fill>
      <patternFill patternType="solid">
        <fgColor rgb="FFB8CBE4"/>
        <bgColor indexed="64"/>
      </patternFill>
    </fill>
    <fill>
      <patternFill patternType="solid">
        <fgColor indexed="20"/>
        <bgColor indexed="64"/>
      </patternFill>
    </fill>
    <fill>
      <patternFill patternType="solid">
        <fgColor indexed="24"/>
        <bgColor indexed="64"/>
      </patternFill>
    </fill>
    <fill>
      <patternFill patternType="solid">
        <fgColor indexed="30"/>
        <bgColor indexed="64"/>
      </patternFill>
    </fill>
    <fill>
      <patternFill patternType="solid">
        <fgColor rgb="FFF1DAD9"/>
        <bgColor indexed="64"/>
      </patternFill>
    </fill>
    <fill>
      <patternFill patternType="solid">
        <fgColor rgb="FFCBC0D9"/>
        <bgColor indexed="64"/>
      </patternFill>
    </fill>
    <fill>
      <patternFill patternType="solid">
        <fgColor indexed="23"/>
        <bgColor indexed="64"/>
      </patternFill>
    </fill>
    <fill>
      <patternFill patternType="solid">
        <fgColor indexed="48"/>
        <bgColor indexed="64"/>
      </patternFill>
    </fill>
    <fill>
      <patternFill patternType="solid">
        <fgColor rgb="FFCC716E"/>
        <bgColor indexed="64"/>
      </patternFill>
    </fill>
    <fill>
      <patternFill patternType="solid">
        <fgColor theme="9"/>
        <bgColor indexed="64"/>
      </patternFill>
    </fill>
    <fill>
      <patternFill patternType="solid">
        <fgColor indexed="60"/>
        <bgColor indexed="64"/>
      </patternFill>
    </fill>
    <fill>
      <patternFill patternType="solid">
        <fgColor theme="6"/>
        <bgColor indexed="64"/>
      </patternFill>
    </fill>
    <fill>
      <patternFill patternType="solid">
        <fgColor rgb="FF9680B2"/>
        <bgColor indexed="64"/>
      </patternFill>
    </fill>
    <fill>
      <patternFill patternType="solid">
        <fgColor theme="7"/>
        <bgColor indexed="64"/>
      </patternFill>
    </fill>
    <fill>
      <patternFill patternType="solid">
        <fgColor rgb="FFB15407"/>
        <bgColor indexed="64"/>
      </patternFill>
    </fill>
    <fill>
      <patternFill patternType="solid">
        <fgColor rgb="FFDAE4F1"/>
        <bgColor indexed="64"/>
      </patternFill>
    </fill>
    <fill>
      <patternFill patternType="solid">
        <fgColor rgb="FFFBD3B3"/>
        <bgColor indexed="64"/>
      </patternFill>
    </fill>
    <fill>
      <patternFill patternType="solid">
        <fgColor rgb="FFCABFD8"/>
        <bgColor indexed="64"/>
      </patternFill>
    </fill>
    <fill>
      <patternFill patternType="solid">
        <fgColor theme="4"/>
        <bgColor indexed="64"/>
      </patternFill>
    </fill>
    <fill>
      <patternFill patternType="solid">
        <fgColor rgb="FFF8A967"/>
        <bgColor indexed="64"/>
      </patternFill>
    </fill>
    <fill>
      <patternFill patternType="solid">
        <fgColor rgb="FFFFCC99"/>
        <bgColor indexed="64"/>
      </patternFill>
    </fill>
    <fill>
      <patternFill patternType="solid">
        <fgColor rgb="FF6EBBD1"/>
        <bgColor indexed="64"/>
      </patternFill>
    </fill>
    <fill>
      <patternFill patternType="solid">
        <fgColor theme="7" tint="0.59999389629810485"/>
        <bgColor indexed="64"/>
      </patternFill>
    </fill>
    <fill>
      <patternFill patternType="solid">
        <fgColor rgb="FFD9EDF3"/>
        <bgColor indexed="64"/>
      </patternFill>
    </fill>
    <fill>
      <patternFill patternType="solid">
        <fgColor theme="5"/>
        <bgColor indexed="64"/>
      </patternFill>
    </fill>
    <fill>
      <patternFill patternType="solid">
        <fgColor theme="8"/>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71">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dotted">
        <color auto="1"/>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dotted">
        <color auto="1"/>
      </bottom>
      <diagonal/>
    </border>
    <border>
      <left/>
      <right style="dotted">
        <color auto="1"/>
      </right>
      <top/>
      <bottom/>
      <diagonal/>
    </border>
    <border>
      <left style="thin">
        <color auto="1"/>
      </left>
      <right style="dotted">
        <color auto="1"/>
      </right>
      <top/>
      <bottom/>
      <diagonal/>
    </border>
    <border>
      <left/>
      <right style="dotted">
        <color auto="1"/>
      </right>
      <top/>
      <bottom style="dotted">
        <color auto="1"/>
      </bottom>
      <diagonal/>
    </border>
    <border>
      <left style="dotted">
        <color auto="1"/>
      </left>
      <right/>
      <top/>
      <bottom style="dotted">
        <color auto="1"/>
      </bottom>
      <diagonal/>
    </border>
    <border>
      <left style="thin">
        <color auto="1"/>
      </left>
      <right style="thin">
        <color auto="1"/>
      </right>
      <top/>
      <bottom/>
      <diagonal/>
    </border>
    <border>
      <left style="thin">
        <color auto="1"/>
      </left>
      <right/>
      <top/>
      <bottom/>
      <diagonal/>
    </border>
    <border>
      <left/>
      <right/>
      <top/>
      <bottom style="medium">
        <color indexed="30"/>
      </bottom>
      <diagonal/>
    </border>
    <border>
      <left/>
      <right/>
      <top/>
      <bottom style="double">
        <color indexed="5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54"/>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medium">
        <color indexed="44"/>
      </bottom>
      <diagonal/>
    </border>
    <border>
      <left/>
      <right/>
      <top/>
      <bottom style="medium">
        <color rgb="FF96B3D7"/>
      </bottom>
      <diagonal/>
    </border>
    <border>
      <left style="thin">
        <color rgb="FF3F3F3F"/>
      </left>
      <right style="thin">
        <color rgb="FF3F3F3F"/>
      </right>
      <top style="thin">
        <color rgb="FF3F3F3F"/>
      </top>
      <bottom style="thin">
        <color rgb="FF3F3F3F"/>
      </bottom>
      <diagonal/>
    </border>
    <border>
      <left/>
      <right/>
      <top/>
      <bottom style="thick">
        <color indexed="49"/>
      </bottom>
      <diagonal/>
    </border>
    <border>
      <left/>
      <right/>
      <top style="thin">
        <color indexed="62"/>
      </top>
      <bottom style="double">
        <color indexed="62"/>
      </bottom>
      <diagonal/>
    </border>
    <border>
      <left/>
      <right/>
      <top style="thin">
        <color indexed="49"/>
      </top>
      <bottom style="double">
        <color indexed="49"/>
      </bottom>
      <diagonal/>
    </border>
    <border>
      <left/>
      <right/>
      <top/>
      <bottom style="thick">
        <color indexed="22"/>
      </bottom>
      <diagonal/>
    </border>
    <border>
      <left/>
      <right/>
      <top/>
      <bottom style="thick">
        <color rgb="FFA8C0DE"/>
      </bottom>
      <diagonal/>
    </border>
    <border>
      <left style="double">
        <color indexed="63"/>
      </left>
      <right style="double">
        <color indexed="63"/>
      </right>
      <top style="double">
        <color indexed="63"/>
      </top>
      <bottom style="double">
        <color indexed="63"/>
      </bottom>
      <diagonal/>
    </border>
    <border>
      <left/>
      <right/>
      <top style="thin">
        <color rgb="FF5181BD"/>
      </top>
      <bottom style="double">
        <color rgb="FF5181BD"/>
      </bottom>
      <diagonal/>
    </border>
    <border>
      <left/>
      <right/>
      <top/>
      <bottom style="thick">
        <color indexed="44"/>
      </bottom>
      <diagonal/>
    </border>
    <border>
      <left/>
      <right/>
      <top/>
      <bottom style="medium">
        <color indexed="48"/>
      </bottom>
      <diagonal/>
    </border>
    <border>
      <left/>
      <right/>
      <top/>
      <bottom style="thick">
        <color rgb="FF5181BD"/>
      </bottom>
      <diagonal/>
    </border>
    <border>
      <left/>
      <right/>
      <top style="thin">
        <color indexed="54"/>
      </top>
      <bottom style="double">
        <color indexed="54"/>
      </bottom>
      <diagonal/>
    </border>
    <border>
      <left/>
      <right/>
      <top/>
      <bottom style="thick">
        <color rgb="FFA6BFDD"/>
      </bottom>
      <diagonal/>
    </border>
    <border>
      <left/>
      <right/>
      <top/>
      <bottom style="thick">
        <color rgb="FFA5BEDD"/>
      </bottom>
      <diagonal/>
    </border>
    <border>
      <left/>
      <right/>
      <top/>
      <bottom style="medium">
        <color indexed="22"/>
      </bottom>
      <diagonal/>
    </border>
    <border>
      <left/>
      <right/>
      <top style="thin">
        <color indexed="48"/>
      </top>
      <bottom style="double">
        <color indexed="48"/>
      </bottom>
      <diagonal/>
    </border>
    <border>
      <left/>
      <right/>
      <top/>
      <bottom style="medium">
        <color indexed="49"/>
      </bottom>
      <diagonal/>
    </border>
    <border>
      <left/>
      <right/>
      <top/>
      <bottom style="medium">
        <color indexed="9"/>
      </bottom>
      <diagonal/>
    </border>
    <border>
      <left/>
      <right/>
      <top/>
      <bottom style="medium">
        <color rgb="FFDAE4F1"/>
      </bottom>
      <diagonal/>
    </border>
    <border>
      <left/>
      <right/>
      <top/>
      <bottom style="medium">
        <color indexed="31"/>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style="thin">
        <color indexed="49"/>
      </top>
      <bottom style="double">
        <color indexed="49"/>
      </bottom>
      <diagonal/>
    </border>
    <border>
      <left/>
      <right/>
      <top style="thin">
        <color indexed="54"/>
      </top>
      <bottom style="double">
        <color indexed="54"/>
      </bottom>
      <diagonal/>
    </border>
    <border>
      <left/>
      <right/>
      <top style="thin">
        <color indexed="48"/>
      </top>
      <bottom style="double">
        <color indexed="48"/>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right/>
      <top/>
      <bottom style="medium">
        <color indexed="54"/>
      </bottom>
      <diagonal/>
    </border>
    <border>
      <left/>
      <right style="thin">
        <color indexed="64"/>
      </right>
      <top style="thin">
        <color indexed="64"/>
      </top>
      <bottom style="thin">
        <color indexed="64"/>
      </bottom>
      <diagonal/>
    </border>
  </borders>
  <cellStyleXfs count="17874">
    <xf numFmtId="0" fontId="0" fillId="0" borderId="0">
      <alignment vertical="center"/>
    </xf>
    <xf numFmtId="0" fontId="39" fillId="11" borderId="0" applyNumberFormat="0" applyBorder="0" applyAlignment="0" applyProtection="0">
      <alignment vertical="center"/>
    </xf>
    <xf numFmtId="0" fontId="39" fillId="16" borderId="0" applyNumberFormat="0" applyBorder="0" applyAlignment="0" applyProtection="0">
      <alignment vertical="center"/>
    </xf>
    <xf numFmtId="0" fontId="40" fillId="27"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39" fillId="25" borderId="0" applyNumberFormat="0" applyBorder="0" applyAlignment="0" applyProtection="0">
      <alignment vertical="center"/>
    </xf>
    <xf numFmtId="0" fontId="48" fillId="30" borderId="28" applyNumberFormat="0" applyAlignment="0" applyProtection="0">
      <alignment vertical="center"/>
    </xf>
    <xf numFmtId="0" fontId="39" fillId="16" borderId="0" applyNumberFormat="0" applyBorder="0" applyAlignment="0" applyProtection="0">
      <alignment vertical="center"/>
    </xf>
    <xf numFmtId="0" fontId="40" fillId="12" borderId="0" applyNumberFormat="0" applyBorder="0" applyAlignment="0" applyProtection="0">
      <alignment vertical="center"/>
    </xf>
    <xf numFmtId="0" fontId="40" fillId="17" borderId="0" applyNumberFormat="0" applyBorder="0" applyAlignment="0" applyProtection="0">
      <alignment vertical="center"/>
    </xf>
    <xf numFmtId="0" fontId="40" fillId="33" borderId="0" applyNumberFormat="0" applyBorder="0" applyAlignment="0" applyProtection="0">
      <alignment vertical="center"/>
    </xf>
    <xf numFmtId="0" fontId="39" fillId="25" borderId="0" applyNumberFormat="0" applyBorder="0" applyAlignment="0" applyProtection="0">
      <alignment vertical="center"/>
    </xf>
    <xf numFmtId="0" fontId="40" fillId="0" borderId="0">
      <alignment vertical="center"/>
    </xf>
    <xf numFmtId="0" fontId="40" fillId="15" borderId="0" applyNumberFormat="0" applyBorder="0" applyAlignment="0" applyProtection="0">
      <alignment vertical="center"/>
    </xf>
    <xf numFmtId="0" fontId="40" fillId="17" borderId="0" applyNumberFormat="0" applyBorder="0" applyAlignment="0" applyProtection="0">
      <alignment vertical="center"/>
    </xf>
    <xf numFmtId="0" fontId="40" fillId="33" borderId="0" applyNumberFormat="0" applyBorder="0" applyAlignment="0" applyProtection="0">
      <alignment vertical="center"/>
    </xf>
    <xf numFmtId="0" fontId="40" fillId="0" borderId="0">
      <alignment vertical="center"/>
    </xf>
    <xf numFmtId="0" fontId="39" fillId="23"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27" borderId="0" applyNumberFormat="0" applyBorder="0" applyAlignment="0" applyProtection="0">
      <alignment vertical="center"/>
    </xf>
    <xf numFmtId="0" fontId="40" fillId="0" borderId="0">
      <alignment vertical="center"/>
    </xf>
    <xf numFmtId="0" fontId="40" fillId="0" borderId="0" applyProtection="0">
      <alignment vertical="center"/>
    </xf>
    <xf numFmtId="0" fontId="40" fillId="21" borderId="0" applyNumberFormat="0" applyBorder="0" applyAlignment="0" applyProtection="0">
      <alignment vertical="center"/>
    </xf>
    <xf numFmtId="0" fontId="55" fillId="15" borderId="0" applyNumberFormat="0" applyBorder="0" applyAlignment="0" applyProtection="0">
      <alignment vertical="center"/>
    </xf>
    <xf numFmtId="0" fontId="40" fillId="33" borderId="0" applyNumberFormat="0" applyBorder="0" applyAlignment="0" applyProtection="0">
      <alignment vertical="center"/>
    </xf>
    <xf numFmtId="0" fontId="40" fillId="33" borderId="0" applyNumberFormat="0" applyBorder="0" applyAlignment="0" applyProtection="0">
      <alignment vertical="center"/>
    </xf>
    <xf numFmtId="0" fontId="40" fillId="39" borderId="0" applyNumberFormat="0" applyBorder="0" applyAlignment="0" applyProtection="0">
      <alignment vertical="center"/>
    </xf>
    <xf numFmtId="0" fontId="39" fillId="16" borderId="0" applyNumberFormat="0" applyBorder="0" applyAlignment="0" applyProtection="0">
      <alignment vertical="center"/>
    </xf>
    <xf numFmtId="0" fontId="40" fillId="10" borderId="0" applyNumberFormat="0" applyBorder="0" applyAlignment="0" applyProtection="0">
      <alignment vertical="center"/>
    </xf>
    <xf numFmtId="0" fontId="40" fillId="17" borderId="0" applyNumberFormat="0" applyBorder="0" applyAlignment="0" applyProtection="0">
      <alignment vertical="center"/>
    </xf>
    <xf numFmtId="0" fontId="42" fillId="14" borderId="0" applyNumberFormat="0" applyBorder="0" applyAlignment="0" applyProtection="0">
      <alignment vertical="center"/>
    </xf>
    <xf numFmtId="0" fontId="40" fillId="33" borderId="0" applyNumberFormat="0" applyBorder="0" applyAlignment="0" applyProtection="0">
      <alignment vertical="center"/>
    </xf>
    <xf numFmtId="0" fontId="39" fillId="16" borderId="0" applyNumberFormat="0" applyBorder="0" applyAlignment="0" applyProtection="0">
      <alignment vertical="center"/>
    </xf>
    <xf numFmtId="0" fontId="40" fillId="10" borderId="0" applyNumberFormat="0" applyBorder="0" applyAlignment="0" applyProtection="0">
      <alignment vertical="center"/>
    </xf>
    <xf numFmtId="0" fontId="40" fillId="17" borderId="0" applyNumberFormat="0" applyBorder="0" applyAlignment="0" applyProtection="0">
      <alignment vertical="center"/>
    </xf>
    <xf numFmtId="0" fontId="40" fillId="3" borderId="0" applyNumberFormat="0" applyBorder="0" applyAlignment="0" applyProtection="0">
      <alignment vertical="center"/>
    </xf>
    <xf numFmtId="0" fontId="40" fillId="27" borderId="0" applyNumberFormat="0" applyBorder="0" applyAlignment="0" applyProtection="0">
      <alignment vertical="center"/>
    </xf>
    <xf numFmtId="0" fontId="39" fillId="10" borderId="0" applyNumberFormat="0" applyBorder="0" applyAlignment="0" applyProtection="0">
      <alignment vertical="center"/>
    </xf>
    <xf numFmtId="0" fontId="36" fillId="0" borderId="0">
      <alignment vertical="center"/>
    </xf>
    <xf numFmtId="0" fontId="40" fillId="26" borderId="27" applyNumberFormat="0" applyFont="0" applyAlignment="0" applyProtection="0">
      <alignment vertical="center"/>
    </xf>
    <xf numFmtId="0" fontId="52" fillId="5" borderId="31" applyNumberFormat="0" applyAlignment="0" applyProtection="0">
      <alignment vertical="center"/>
    </xf>
    <xf numFmtId="0" fontId="50" fillId="21" borderId="0" applyNumberFormat="0" applyBorder="0" applyAlignment="0" applyProtection="0">
      <alignment vertical="center"/>
    </xf>
    <xf numFmtId="0" fontId="16" fillId="0" borderId="0">
      <alignment vertical="center"/>
    </xf>
    <xf numFmtId="0" fontId="40" fillId="39" borderId="0" applyNumberFormat="0" applyBorder="0" applyAlignment="0" applyProtection="0">
      <alignment vertical="center"/>
    </xf>
    <xf numFmtId="0" fontId="40" fillId="31" borderId="0" applyNumberFormat="0" applyBorder="0" applyAlignment="0" applyProtection="0">
      <alignment vertical="center"/>
    </xf>
    <xf numFmtId="0" fontId="40" fillId="27" borderId="0" applyNumberFormat="0" applyBorder="0" applyAlignment="0" applyProtection="0">
      <alignment vertical="center"/>
    </xf>
    <xf numFmtId="0" fontId="39" fillId="19" borderId="0" applyNumberFormat="0" applyBorder="0" applyAlignment="0" applyProtection="0">
      <alignment vertical="center"/>
    </xf>
    <xf numFmtId="0" fontId="56" fillId="0" borderId="34" applyNumberFormat="0" applyFill="0" applyAlignment="0" applyProtection="0">
      <alignment vertical="center"/>
    </xf>
    <xf numFmtId="0" fontId="39" fillId="11" borderId="0" applyNumberFormat="0" applyBorder="0" applyAlignment="0" applyProtection="0">
      <alignment vertical="center"/>
    </xf>
    <xf numFmtId="0" fontId="40" fillId="38" borderId="0" applyNumberFormat="0" applyBorder="0" applyAlignment="0" applyProtection="0">
      <alignment vertical="center"/>
    </xf>
    <xf numFmtId="0" fontId="40" fillId="10" borderId="0">
      <alignment vertical="center"/>
    </xf>
    <xf numFmtId="0" fontId="39" fillId="32" borderId="0" applyNumberFormat="0" applyBorder="0" applyAlignment="0" applyProtection="0">
      <alignment vertical="center"/>
    </xf>
    <xf numFmtId="0" fontId="46" fillId="27" borderId="0" applyNumberFormat="0" applyBorder="0" applyAlignment="0" applyProtection="0">
      <alignment vertical="center"/>
    </xf>
    <xf numFmtId="0" fontId="40" fillId="40" borderId="0" applyNumberFormat="0" applyBorder="0" applyAlignment="0" applyProtection="0">
      <alignment vertical="center"/>
    </xf>
    <xf numFmtId="0" fontId="42" fillId="14" borderId="0" applyNumberFormat="0" applyBorder="0" applyAlignment="0" applyProtection="0">
      <alignment vertical="center"/>
    </xf>
    <xf numFmtId="0" fontId="39" fillId="11" borderId="0" applyNumberFormat="0" applyBorder="0" applyAlignment="0" applyProtection="0">
      <alignment vertical="center"/>
    </xf>
    <xf numFmtId="0" fontId="40" fillId="40" borderId="0" applyNumberFormat="0" applyBorder="0" applyAlignment="0" applyProtection="0">
      <alignment vertical="center"/>
    </xf>
    <xf numFmtId="0" fontId="39" fillId="9" borderId="0" applyNumberFormat="0" applyBorder="0" applyAlignment="0" applyProtection="0">
      <alignment vertical="center"/>
    </xf>
    <xf numFmtId="0" fontId="40" fillId="15" borderId="0" applyNumberFormat="0" applyBorder="0" applyAlignment="0" applyProtection="0">
      <alignment vertical="center"/>
    </xf>
    <xf numFmtId="0" fontId="39" fillId="19" borderId="0" applyNumberFormat="0" applyBorder="0" applyAlignment="0" applyProtection="0">
      <alignment vertical="center"/>
    </xf>
    <xf numFmtId="0" fontId="39" fillId="29"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39" fillId="21" borderId="0">
      <alignment vertical="center"/>
    </xf>
    <xf numFmtId="0" fontId="64" fillId="50" borderId="29" applyNumberFormat="0" applyAlignment="0" applyProtection="0">
      <alignment vertical="center"/>
    </xf>
    <xf numFmtId="0" fontId="40" fillId="17" borderId="0" applyNumberFormat="0" applyBorder="0" applyAlignment="0" applyProtection="0">
      <alignment vertical="center"/>
    </xf>
    <xf numFmtId="0" fontId="39" fillId="23" borderId="0" applyNumberFormat="0" applyBorder="0" applyAlignment="0" applyProtection="0">
      <alignment vertical="center"/>
    </xf>
    <xf numFmtId="0" fontId="40" fillId="17" borderId="0" applyNumberFormat="0" applyBorder="0" applyAlignment="0" applyProtection="0">
      <alignment vertical="center"/>
    </xf>
    <xf numFmtId="0" fontId="54" fillId="39" borderId="33" applyNumberFormat="0" applyAlignment="0" applyProtection="0">
      <alignment vertical="center"/>
    </xf>
    <xf numFmtId="0" fontId="39" fillId="51" borderId="0" applyNumberFormat="0" applyBorder="0" applyAlignment="0" applyProtection="0">
      <alignment vertical="center"/>
    </xf>
    <xf numFmtId="0" fontId="40" fillId="27" borderId="0" applyNumberFormat="0" applyBorder="0" applyAlignment="0" applyProtection="0">
      <alignment vertical="center"/>
    </xf>
    <xf numFmtId="0" fontId="39" fillId="16" borderId="0" applyNumberFormat="0" applyBorder="0" applyAlignment="0" applyProtection="0">
      <alignment vertical="center"/>
    </xf>
    <xf numFmtId="0" fontId="40" fillId="21" borderId="0" applyNumberFormat="0" applyBorder="0" applyAlignment="0" applyProtection="0">
      <alignment vertical="center"/>
    </xf>
    <xf numFmtId="0" fontId="46" fillId="15" borderId="0" applyNumberFormat="0" applyBorder="0" applyAlignment="0" applyProtection="0">
      <alignment vertical="center"/>
    </xf>
    <xf numFmtId="0" fontId="36" fillId="0" borderId="0">
      <alignment vertical="center"/>
    </xf>
    <xf numFmtId="0" fontId="45" fillId="9" borderId="0" applyNumberFormat="0" applyBorder="0" applyAlignment="0" applyProtection="0">
      <alignment vertical="center"/>
    </xf>
    <xf numFmtId="0" fontId="40" fillId="39" borderId="0" applyNumberFormat="0" applyBorder="0" applyAlignment="0" applyProtection="0">
      <alignment vertical="center"/>
    </xf>
    <xf numFmtId="0" fontId="40" fillId="13" borderId="0" applyNumberFormat="0" applyBorder="0" applyAlignment="0" applyProtection="0">
      <alignment vertical="center"/>
    </xf>
    <xf numFmtId="0" fontId="39" fillId="10" borderId="0" applyNumberFormat="0" applyBorder="0" applyAlignment="0" applyProtection="0">
      <alignment vertical="center"/>
    </xf>
    <xf numFmtId="0" fontId="40" fillId="33" borderId="0" applyNumberFormat="0" applyBorder="0" applyAlignment="0" applyProtection="0">
      <alignment vertical="center"/>
    </xf>
    <xf numFmtId="0" fontId="39" fillId="25" borderId="0" applyNumberFormat="0" applyBorder="0" applyAlignment="0" applyProtection="0">
      <alignment vertical="center"/>
    </xf>
    <xf numFmtId="0" fontId="42" fillId="14" borderId="0" applyNumberFormat="0" applyBorder="0" applyAlignment="0" applyProtection="0">
      <alignment vertical="center"/>
    </xf>
    <xf numFmtId="0" fontId="40" fillId="40" borderId="0" applyNumberFormat="0" applyBorder="0" applyAlignment="0" applyProtection="0">
      <alignment vertical="center"/>
    </xf>
    <xf numFmtId="0" fontId="40" fillId="48" borderId="0" applyNumberFormat="0" applyBorder="0" applyAlignment="0" applyProtection="0">
      <alignment vertical="center"/>
    </xf>
    <xf numFmtId="0" fontId="40" fillId="39" borderId="0" applyNumberFormat="0" applyBorder="0" applyAlignment="0" applyProtection="0">
      <alignment vertical="center"/>
    </xf>
    <xf numFmtId="0" fontId="40" fillId="40" borderId="0" applyNumberFormat="0" applyBorder="0" applyAlignment="0" applyProtection="0">
      <alignment vertical="center"/>
    </xf>
    <xf numFmtId="0" fontId="39" fillId="19" borderId="0" applyNumberFormat="0" applyBorder="0" applyAlignment="0" applyProtection="0">
      <alignment vertical="center"/>
    </xf>
    <xf numFmtId="0" fontId="40" fillId="21" borderId="0" applyNumberFormat="0" applyBorder="0" applyAlignment="0" applyProtection="0">
      <alignment vertical="center"/>
    </xf>
    <xf numFmtId="0" fontId="39" fillId="16" borderId="0" applyNumberFormat="0" applyBorder="0" applyAlignment="0" applyProtection="0">
      <alignment vertical="center"/>
    </xf>
    <xf numFmtId="0" fontId="40" fillId="39" borderId="0" applyNumberFormat="0" applyBorder="0" applyAlignment="0" applyProtection="0">
      <alignment vertical="center"/>
    </xf>
    <xf numFmtId="0" fontId="40" fillId="10" borderId="0" applyNumberFormat="0" applyBorder="0" applyAlignment="0" applyProtection="0">
      <alignment vertical="center"/>
    </xf>
    <xf numFmtId="0" fontId="40" fillId="17" borderId="0" applyNumberFormat="0" applyBorder="0" applyAlignment="0" applyProtection="0">
      <alignment vertical="center"/>
    </xf>
    <xf numFmtId="0" fontId="40" fillId="31" borderId="0" applyNumberFormat="0" applyBorder="0" applyAlignment="0" applyProtection="0">
      <alignment vertical="center"/>
    </xf>
    <xf numFmtId="0" fontId="46" fillId="27" borderId="0" applyNumberFormat="0" applyBorder="0" applyAlignment="0" applyProtection="0">
      <alignment vertical="center"/>
    </xf>
    <xf numFmtId="0" fontId="36" fillId="0" borderId="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3" borderId="0" applyNumberFormat="0" applyBorder="0" applyAlignment="0" applyProtection="0">
      <alignment vertical="center"/>
    </xf>
    <xf numFmtId="0" fontId="40" fillId="12" borderId="0" applyNumberFormat="0" applyBorder="0" applyAlignment="0" applyProtection="0">
      <alignment vertical="center"/>
    </xf>
    <xf numFmtId="0" fontId="40" fillId="17"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40" fillId="10" borderId="0" applyNumberFormat="0" applyBorder="0" applyAlignment="0" applyProtection="0">
      <alignment vertical="center"/>
    </xf>
    <xf numFmtId="0" fontId="40" fillId="39" borderId="0" applyNumberFormat="0" applyBorder="0" applyAlignment="0" applyProtection="0">
      <alignment vertical="center"/>
    </xf>
    <xf numFmtId="0" fontId="40" fillId="17" borderId="0" applyNumberFormat="0" applyBorder="0" applyAlignment="0" applyProtection="0">
      <alignment vertical="center"/>
    </xf>
    <xf numFmtId="0" fontId="52" fillId="13" borderId="31" applyNumberFormat="0" applyAlignment="0" applyProtection="0">
      <alignment vertical="center"/>
    </xf>
    <xf numFmtId="0" fontId="46" fillId="15" borderId="0" applyNumberFormat="0" applyBorder="0" applyAlignment="0" applyProtection="0">
      <alignment vertical="center"/>
    </xf>
    <xf numFmtId="0" fontId="30" fillId="0" borderId="0">
      <alignment vertical="center"/>
    </xf>
    <xf numFmtId="0" fontId="40" fillId="21" borderId="0">
      <alignment vertical="center"/>
    </xf>
    <xf numFmtId="0" fontId="65" fillId="0" borderId="40" applyNumberFormat="0" applyFill="0" applyAlignment="0" applyProtection="0">
      <alignment vertical="center"/>
    </xf>
    <xf numFmtId="0" fontId="40" fillId="21" borderId="0">
      <alignment vertical="center"/>
    </xf>
    <xf numFmtId="0" fontId="39" fillId="16"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39" borderId="0" applyNumberFormat="0" applyBorder="0" applyAlignment="0" applyProtection="0">
      <alignment vertical="center"/>
    </xf>
    <xf numFmtId="0" fontId="46" fillId="33" borderId="0" applyNumberFormat="0" applyBorder="0" applyAlignment="0" applyProtection="0">
      <alignment vertical="center"/>
    </xf>
    <xf numFmtId="0" fontId="69" fillId="13" borderId="33" applyNumberFormat="0" applyAlignment="0" applyProtection="0">
      <alignment vertical="center"/>
    </xf>
    <xf numFmtId="0" fontId="40" fillId="17" borderId="0" applyNumberFormat="0" applyBorder="0" applyAlignment="0" applyProtection="0">
      <alignment vertical="center"/>
    </xf>
    <xf numFmtId="0" fontId="71" fillId="0" borderId="42" applyNumberFormat="0" applyFill="0" applyAlignment="0" applyProtection="0">
      <alignment vertical="center"/>
    </xf>
    <xf numFmtId="0" fontId="40" fillId="17" borderId="0">
      <alignment vertical="center"/>
    </xf>
    <xf numFmtId="0" fontId="40" fillId="39" borderId="0" applyNumberFormat="0" applyBorder="0" applyAlignment="0" applyProtection="0">
      <alignment vertical="center"/>
    </xf>
    <xf numFmtId="0" fontId="40" fillId="31" borderId="0" applyNumberFormat="0" applyBorder="0" applyAlignment="0" applyProtection="0">
      <alignment vertical="center"/>
    </xf>
    <xf numFmtId="0" fontId="39" fillId="29" borderId="0" applyNumberFormat="0" applyBorder="0" applyAlignment="0" applyProtection="0">
      <alignment vertical="center"/>
    </xf>
    <xf numFmtId="0" fontId="69" fillId="5" borderId="33" applyNumberFormat="0" applyAlignment="0" applyProtection="0">
      <alignment vertical="center"/>
    </xf>
    <xf numFmtId="0" fontId="50" fillId="21" borderId="0" applyNumberFormat="0" applyBorder="0" applyAlignment="0" applyProtection="0">
      <alignment vertical="center"/>
    </xf>
    <xf numFmtId="0" fontId="40" fillId="15" borderId="0" applyNumberFormat="0" applyBorder="0" applyAlignment="0" applyProtection="0">
      <alignment vertical="center"/>
    </xf>
    <xf numFmtId="0" fontId="39" fillId="29" borderId="0" applyNumberFormat="0" applyBorder="0" applyAlignment="0" applyProtection="0">
      <alignment vertical="center"/>
    </xf>
    <xf numFmtId="0" fontId="45" fillId="29" borderId="0" applyNumberFormat="0" applyBorder="0" applyAlignment="0" applyProtection="0">
      <alignment vertical="center"/>
    </xf>
    <xf numFmtId="0" fontId="74" fillId="5" borderId="33" applyNumberFormat="0" applyAlignment="0" applyProtection="0">
      <alignment vertical="center"/>
    </xf>
    <xf numFmtId="0" fontId="50" fillId="21" borderId="0" applyNumberFormat="0" applyBorder="0" applyAlignment="0" applyProtection="0">
      <alignment vertical="center"/>
    </xf>
    <xf numFmtId="0" fontId="40" fillId="21" borderId="0" applyNumberFormat="0" applyBorder="0" applyAlignment="0" applyProtection="0">
      <alignment vertical="center"/>
    </xf>
    <xf numFmtId="0" fontId="42" fillId="14" borderId="0" applyNumberFormat="0" applyBorder="0" applyAlignment="0" applyProtection="0">
      <alignment vertical="center"/>
    </xf>
    <xf numFmtId="0" fontId="39" fillId="3" borderId="0" applyNumberFormat="0" applyBorder="0" applyAlignment="0" applyProtection="0">
      <alignment vertical="center"/>
    </xf>
    <xf numFmtId="0" fontId="40" fillId="48" borderId="0" applyNumberFormat="0" applyBorder="0" applyAlignment="0" applyProtection="0">
      <alignment vertical="center"/>
    </xf>
    <xf numFmtId="0" fontId="40" fillId="39" borderId="0" applyNumberFormat="0" applyBorder="0" applyAlignment="0" applyProtection="0">
      <alignment vertical="center"/>
    </xf>
    <xf numFmtId="0" fontId="40" fillId="40" borderId="0" applyNumberFormat="0" applyBorder="0" applyAlignment="0" applyProtection="0">
      <alignment vertical="center"/>
    </xf>
    <xf numFmtId="0" fontId="46" fillId="21" borderId="0" applyNumberFormat="0" applyBorder="0" applyAlignment="0" applyProtection="0">
      <alignment vertical="center"/>
    </xf>
    <xf numFmtId="0" fontId="58" fillId="42" borderId="0" applyNumberFormat="0" applyBorder="0" applyAlignment="0" applyProtection="0">
      <alignment vertical="center"/>
    </xf>
    <xf numFmtId="0" fontId="39" fillId="29" borderId="0" applyNumberFormat="0" applyBorder="0" applyAlignment="0" applyProtection="0">
      <alignment vertical="center"/>
    </xf>
    <xf numFmtId="0" fontId="75" fillId="47" borderId="0" applyNumberFormat="0" applyBorder="0" applyAlignment="0" applyProtection="0">
      <alignment vertical="center"/>
    </xf>
    <xf numFmtId="0" fontId="46" fillId="15" borderId="0" applyNumberFormat="0" applyBorder="0" applyAlignment="0" applyProtection="0">
      <alignment vertical="center"/>
    </xf>
    <xf numFmtId="0" fontId="39" fillId="16" borderId="0" applyNumberFormat="0" applyBorder="0" applyAlignment="0" applyProtection="0">
      <alignment vertical="center"/>
    </xf>
    <xf numFmtId="0" fontId="40" fillId="19" borderId="0" applyNumberFormat="0" applyBorder="0" applyAlignment="0" applyProtection="0">
      <alignment vertical="center"/>
    </xf>
    <xf numFmtId="0" fontId="40" fillId="17" borderId="0" applyNumberFormat="0" applyBorder="0" applyAlignment="0" applyProtection="0">
      <alignment vertical="center"/>
    </xf>
    <xf numFmtId="0" fontId="39" fillId="16" borderId="0" applyNumberFormat="0" applyBorder="0" applyAlignment="0" applyProtection="0">
      <alignment vertical="center"/>
    </xf>
    <xf numFmtId="0" fontId="40" fillId="10" borderId="0" applyNumberFormat="0" applyBorder="0" applyAlignment="0" applyProtection="0">
      <alignment vertical="center"/>
    </xf>
    <xf numFmtId="0" fontId="40" fillId="17" borderId="0" applyNumberFormat="0" applyBorder="0" applyAlignment="0" applyProtection="0">
      <alignment vertical="center"/>
    </xf>
    <xf numFmtId="0" fontId="40" fillId="21" borderId="0">
      <alignment vertical="center"/>
    </xf>
    <xf numFmtId="0" fontId="39" fillId="16" borderId="0" applyNumberFormat="0" applyBorder="0" applyAlignment="0" applyProtection="0">
      <alignment vertical="center"/>
    </xf>
    <xf numFmtId="0" fontId="39" fillId="3" borderId="0" applyNumberFormat="0" applyBorder="0" applyAlignment="0" applyProtection="0">
      <alignment vertical="center"/>
    </xf>
    <xf numFmtId="0" fontId="40" fillId="10" borderId="0" applyNumberFormat="0" applyBorder="0" applyAlignment="0" applyProtection="0">
      <alignment vertical="center"/>
    </xf>
    <xf numFmtId="0" fontId="40" fillId="17" borderId="0" applyNumberFormat="0" applyBorder="0" applyAlignment="0" applyProtection="0">
      <alignment vertical="center"/>
    </xf>
    <xf numFmtId="0" fontId="39" fillId="16" borderId="0" applyNumberFormat="0" applyBorder="0" applyAlignment="0" applyProtection="0">
      <alignment vertical="center"/>
    </xf>
    <xf numFmtId="0" fontId="40" fillId="12" borderId="0" applyNumberFormat="0" applyBorder="0" applyAlignment="0" applyProtection="0">
      <alignment vertical="center"/>
    </xf>
    <xf numFmtId="0" fontId="40" fillId="17" borderId="0" applyNumberFormat="0" applyBorder="0" applyAlignment="0" applyProtection="0">
      <alignment vertical="center"/>
    </xf>
    <xf numFmtId="0" fontId="45" fillId="18" borderId="0" applyNumberFormat="0" applyBorder="0" applyAlignment="0" applyProtection="0">
      <alignment vertical="center"/>
    </xf>
    <xf numFmtId="0" fontId="39" fillId="16" borderId="0" applyNumberFormat="0" applyBorder="0" applyAlignment="0" applyProtection="0">
      <alignment vertical="center"/>
    </xf>
    <xf numFmtId="0" fontId="40" fillId="10" borderId="0" applyNumberFormat="0" applyBorder="0" applyAlignment="0" applyProtection="0">
      <alignment vertical="center"/>
    </xf>
    <xf numFmtId="0" fontId="40" fillId="39" borderId="0" applyNumberFormat="0" applyBorder="0" applyAlignment="0" applyProtection="0">
      <alignment vertical="center"/>
    </xf>
    <xf numFmtId="0" fontId="40" fillId="17"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7" borderId="0" applyNumberFormat="0" applyBorder="0" applyAlignment="0" applyProtection="0">
      <alignment vertical="center"/>
    </xf>
    <xf numFmtId="0" fontId="40" fillId="31" borderId="30" applyNumberFormat="0" applyFont="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7" borderId="0" applyNumberFormat="0" applyBorder="0" applyAlignment="0" applyProtection="0">
      <alignment vertical="center"/>
    </xf>
    <xf numFmtId="0" fontId="40" fillId="12" borderId="0" applyNumberFormat="0" applyBorder="0" applyAlignment="0" applyProtection="0">
      <alignment vertical="center"/>
    </xf>
    <xf numFmtId="0" fontId="40" fillId="39" borderId="0" applyNumberFormat="0" applyBorder="0" applyAlignment="0" applyProtection="0">
      <alignment vertical="center"/>
    </xf>
    <xf numFmtId="0" fontId="40" fillId="17" borderId="0" applyNumberFormat="0" applyBorder="0" applyAlignment="0" applyProtection="0">
      <alignment vertical="center"/>
    </xf>
    <xf numFmtId="0" fontId="40" fillId="48" borderId="0">
      <alignment vertical="center"/>
    </xf>
    <xf numFmtId="0" fontId="40" fillId="40" borderId="0" applyNumberFormat="0" applyBorder="0" applyAlignment="0" applyProtection="0">
      <alignment vertical="center"/>
    </xf>
    <xf numFmtId="0" fontId="72" fillId="0" borderId="45" applyNumberFormat="0" applyFill="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7" borderId="0" applyNumberFormat="0" applyBorder="0" applyAlignment="0" applyProtection="0">
      <alignment vertical="center"/>
    </xf>
    <xf numFmtId="0" fontId="40" fillId="26" borderId="27" applyNumberFormat="0" applyFont="0" applyAlignment="0" applyProtection="0">
      <alignment vertical="center"/>
    </xf>
    <xf numFmtId="0" fontId="40" fillId="3" borderId="0" applyNumberFormat="0" applyBorder="0" applyAlignment="0" applyProtection="0">
      <alignment vertical="center"/>
    </xf>
    <xf numFmtId="0" fontId="46" fillId="33"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39" fillId="23" borderId="0" applyNumberFormat="0" applyBorder="0" applyAlignment="0" applyProtection="0">
      <alignment vertical="center"/>
    </xf>
    <xf numFmtId="0" fontId="39" fillId="40" borderId="0" applyNumberFormat="0" applyBorder="0" applyAlignment="0" applyProtection="0">
      <alignment vertical="center"/>
    </xf>
    <xf numFmtId="0" fontId="40" fillId="17" borderId="0" applyNumberFormat="0" applyBorder="0" applyAlignment="0" applyProtection="0">
      <alignment vertical="center"/>
    </xf>
    <xf numFmtId="0" fontId="39" fillId="11" borderId="0" applyNumberFormat="0" applyBorder="0" applyAlignment="0" applyProtection="0">
      <alignment vertical="center"/>
    </xf>
    <xf numFmtId="0" fontId="44" fillId="0" borderId="26" applyNumberFormat="0" applyFill="0" applyAlignment="0" applyProtection="0">
      <alignment vertical="center"/>
    </xf>
    <xf numFmtId="0" fontId="39" fillId="3" borderId="0" applyNumberFormat="0" applyBorder="0" applyAlignment="0" applyProtection="0">
      <alignment vertical="center"/>
    </xf>
    <xf numFmtId="0" fontId="40" fillId="17" borderId="0" applyNumberFormat="0" applyBorder="0" applyAlignment="0" applyProtection="0">
      <alignment vertical="center"/>
    </xf>
    <xf numFmtId="0" fontId="40" fillId="27" borderId="0" applyNumberFormat="0" applyBorder="0" applyAlignment="0" applyProtection="0">
      <alignment vertical="center"/>
    </xf>
    <xf numFmtId="0" fontId="40" fillId="15" borderId="0">
      <alignment vertical="center"/>
    </xf>
    <xf numFmtId="0" fontId="45" fillId="24" borderId="0" applyNumberFormat="0" applyBorder="0" applyAlignment="0" applyProtection="0">
      <alignment vertical="center"/>
    </xf>
    <xf numFmtId="0" fontId="39" fillId="58" borderId="0" applyNumberFormat="0" applyBorder="0" applyAlignment="0" applyProtection="0">
      <alignment vertical="center"/>
    </xf>
    <xf numFmtId="0" fontId="40" fillId="27" borderId="0" applyNumberFormat="0" applyBorder="0" applyAlignment="0" applyProtection="0">
      <alignment vertical="center"/>
    </xf>
    <xf numFmtId="0" fontId="46" fillId="17" borderId="0" applyNumberFormat="0" applyBorder="0" applyAlignment="0" applyProtection="0">
      <alignment vertical="center"/>
    </xf>
    <xf numFmtId="0" fontId="39" fillId="19" borderId="0" applyNumberFormat="0" applyBorder="0" applyAlignment="0" applyProtection="0">
      <alignment vertical="center"/>
    </xf>
    <xf numFmtId="0" fontId="40" fillId="17" borderId="0" applyNumberFormat="0" applyBorder="0" applyAlignment="0" applyProtection="0">
      <alignment vertical="center"/>
    </xf>
    <xf numFmtId="0" fontId="46" fillId="17" borderId="0" applyNumberFormat="0" applyBorder="0" applyAlignment="0" applyProtection="0">
      <alignment vertical="center"/>
    </xf>
    <xf numFmtId="0" fontId="40" fillId="17" borderId="0" applyNumberFormat="0" applyBorder="0" applyAlignment="0" applyProtection="0">
      <alignment vertical="center"/>
    </xf>
    <xf numFmtId="0" fontId="40" fillId="40" borderId="0" applyNumberFormat="0" applyBorder="0" applyAlignment="0" applyProtection="0">
      <alignment vertical="center"/>
    </xf>
    <xf numFmtId="0" fontId="39" fillId="28" borderId="0" applyNumberFormat="0" applyBorder="0" applyAlignment="0" applyProtection="0">
      <alignment vertical="center"/>
    </xf>
    <xf numFmtId="0" fontId="39" fillId="19" borderId="0" applyNumberFormat="0" applyBorder="0" applyAlignment="0" applyProtection="0">
      <alignment vertical="center"/>
    </xf>
    <xf numFmtId="0" fontId="40" fillId="17" borderId="0" applyNumberFormat="0" applyBorder="0" applyAlignment="0" applyProtection="0">
      <alignment vertical="center"/>
    </xf>
    <xf numFmtId="0" fontId="46" fillId="17" borderId="0" applyNumberFormat="0" applyBorder="0" applyAlignment="0" applyProtection="0">
      <alignment vertical="center"/>
    </xf>
    <xf numFmtId="0" fontId="39" fillId="24" borderId="0" applyNumberFormat="0" applyBorder="0" applyAlignment="0" applyProtection="0">
      <alignment vertical="center"/>
    </xf>
    <xf numFmtId="0" fontId="40" fillId="17" borderId="0" applyNumberFormat="0" applyBorder="0" applyAlignment="0" applyProtection="0">
      <alignment vertical="center"/>
    </xf>
    <xf numFmtId="0" fontId="39" fillId="11" borderId="0" applyNumberFormat="0" applyBorder="0" applyAlignment="0" applyProtection="0">
      <alignment vertical="center"/>
    </xf>
    <xf numFmtId="0" fontId="40" fillId="17" borderId="0" applyNumberFormat="0" applyBorder="0" applyAlignment="0" applyProtection="0">
      <alignment vertical="center"/>
    </xf>
    <xf numFmtId="0" fontId="39" fillId="28"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6" fillId="17" borderId="0" applyNumberFormat="0" applyBorder="0" applyAlignment="0" applyProtection="0">
      <alignment vertical="center"/>
    </xf>
    <xf numFmtId="0" fontId="69" fillId="13" borderId="33" applyNumberFormat="0" applyAlignment="0" applyProtection="0">
      <alignment vertical="center"/>
    </xf>
    <xf numFmtId="0" fontId="40" fillId="17"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46" fillId="17" borderId="0" applyNumberFormat="0" applyBorder="0" applyAlignment="0" applyProtection="0">
      <alignment vertical="center"/>
    </xf>
    <xf numFmtId="0" fontId="40" fillId="17" borderId="0" applyNumberFormat="0" applyBorder="0" applyAlignment="0" applyProtection="0">
      <alignment vertical="center"/>
    </xf>
    <xf numFmtId="0" fontId="46" fillId="17" borderId="0" applyNumberFormat="0" applyBorder="0" applyAlignment="0" applyProtection="0">
      <alignment vertical="center"/>
    </xf>
    <xf numFmtId="0" fontId="40" fillId="40" borderId="0" applyNumberFormat="0" applyBorder="0" applyAlignment="0" applyProtection="0">
      <alignment vertical="center"/>
    </xf>
    <xf numFmtId="0" fontId="39" fillId="16" borderId="0" applyNumberFormat="0" applyBorder="0" applyAlignment="0" applyProtection="0">
      <alignment vertical="center"/>
    </xf>
    <xf numFmtId="0" fontId="40" fillId="17" borderId="0" applyNumberFormat="0" applyBorder="0" applyAlignment="0" applyProtection="0">
      <alignment vertical="center"/>
    </xf>
    <xf numFmtId="0" fontId="74" fillId="5" borderId="33" applyNumberFormat="0" applyAlignment="0" applyProtection="0">
      <alignment vertical="center"/>
    </xf>
    <xf numFmtId="0" fontId="50" fillId="21" borderId="0">
      <alignment vertical="center"/>
    </xf>
    <xf numFmtId="0" fontId="40" fillId="15" borderId="0" applyNumberFormat="0" applyBorder="0" applyAlignment="0" applyProtection="0">
      <alignment vertical="center"/>
    </xf>
    <xf numFmtId="0" fontId="40" fillId="17" borderId="0" applyNumberFormat="0" applyBorder="0" applyAlignment="0" applyProtection="0">
      <alignment vertical="center"/>
    </xf>
    <xf numFmtId="0" fontId="64" fillId="50" borderId="29" applyNumberFormat="0" applyAlignment="0" applyProtection="0">
      <alignment vertical="center"/>
    </xf>
    <xf numFmtId="0" fontId="40" fillId="15"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57" fillId="0" borderId="35" applyNumberFormat="0" applyFill="0" applyAlignment="0" applyProtection="0">
      <alignment vertical="center"/>
    </xf>
    <xf numFmtId="0" fontId="41" fillId="0" borderId="24" applyNumberFormat="0" applyFill="0" applyAlignment="0" applyProtection="0">
      <alignment vertical="center"/>
    </xf>
    <xf numFmtId="0" fontId="40" fillId="33" borderId="0" applyNumberFormat="0" applyBorder="0" applyAlignment="0" applyProtection="0">
      <alignment vertical="center"/>
    </xf>
    <xf numFmtId="0" fontId="40" fillId="40" borderId="0" applyNumberFormat="0" applyBorder="0" applyAlignment="0" applyProtection="0">
      <alignment vertical="center"/>
    </xf>
    <xf numFmtId="0" fontId="46" fillId="17" borderId="0" applyNumberFormat="0" applyBorder="0" applyAlignment="0" applyProtection="0">
      <alignment vertical="center"/>
    </xf>
    <xf numFmtId="0" fontId="40" fillId="17" borderId="0" applyNumberFormat="0" applyBorder="0" applyAlignment="0" applyProtection="0">
      <alignment vertical="center"/>
    </xf>
    <xf numFmtId="0" fontId="30" fillId="0" borderId="0">
      <alignment vertical="center"/>
    </xf>
    <xf numFmtId="0" fontId="40" fillId="17" borderId="0" applyNumberFormat="0" applyBorder="0" applyAlignment="0" applyProtection="0">
      <alignment vertical="center"/>
    </xf>
    <xf numFmtId="0" fontId="69" fillId="13" borderId="33" applyNumberFormat="0" applyAlignment="0" applyProtection="0">
      <alignment vertical="center"/>
    </xf>
    <xf numFmtId="0" fontId="40" fillId="27" borderId="0" applyNumberFormat="0" applyBorder="0" applyAlignment="0" applyProtection="0">
      <alignment vertical="center"/>
    </xf>
    <xf numFmtId="0" fontId="39" fillId="29"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78" fillId="0" borderId="46" applyNumberFormat="0" applyFill="0" applyAlignment="0" applyProtection="0">
      <alignment vertical="center"/>
    </xf>
    <xf numFmtId="0" fontId="40" fillId="17" borderId="0" applyNumberFormat="0" applyBorder="0" applyAlignment="0" applyProtection="0">
      <alignment vertical="center"/>
    </xf>
    <xf numFmtId="0" fontId="40" fillId="53" borderId="0" applyNumberFormat="0" applyBorder="0" applyAlignment="0" applyProtection="0">
      <alignment vertical="center"/>
    </xf>
    <xf numFmtId="0" fontId="40" fillId="17" borderId="0" applyNumberFormat="0" applyBorder="0" applyAlignment="0" applyProtection="0">
      <alignment vertical="center"/>
    </xf>
    <xf numFmtId="0" fontId="40" fillId="27" borderId="0" applyNumberFormat="0" applyBorder="0" applyAlignment="0" applyProtection="0">
      <alignment vertical="center"/>
    </xf>
    <xf numFmtId="0" fontId="79" fillId="0" borderId="47" applyNumberFormat="0" applyFill="0" applyAlignment="0" applyProtection="0">
      <alignment vertical="center"/>
    </xf>
    <xf numFmtId="0" fontId="46" fillId="17" borderId="0" applyNumberFormat="0" applyBorder="0" applyAlignment="0" applyProtection="0">
      <alignment vertical="center"/>
    </xf>
    <xf numFmtId="0" fontId="64" fillId="50" borderId="29" applyNumberFormat="0" applyAlignment="0" applyProtection="0">
      <alignment vertical="center"/>
    </xf>
    <xf numFmtId="0" fontId="40" fillId="38" borderId="0" applyNumberFormat="0" applyBorder="0" applyAlignment="0" applyProtection="0">
      <alignment vertical="center"/>
    </xf>
    <xf numFmtId="0" fontId="40" fillId="39" borderId="0" applyNumberFormat="0" applyBorder="0" applyAlignment="0" applyProtection="0">
      <alignment vertical="center"/>
    </xf>
    <xf numFmtId="0" fontId="40" fillId="40" borderId="0" applyNumberFormat="0" applyBorder="0" applyAlignment="0" applyProtection="0">
      <alignment vertical="center"/>
    </xf>
    <xf numFmtId="0" fontId="39" fillId="24" borderId="0" applyNumberFormat="0" applyBorder="0" applyAlignment="0" applyProtection="0">
      <alignment vertical="center"/>
    </xf>
    <xf numFmtId="0" fontId="53" fillId="0" borderId="38" applyNumberFormat="0" applyFill="0" applyAlignment="0" applyProtection="0">
      <alignment vertical="center"/>
    </xf>
    <xf numFmtId="0" fontId="40" fillId="17" borderId="0" applyNumberFormat="0" applyBorder="0" applyAlignment="0" applyProtection="0">
      <alignment vertical="center"/>
    </xf>
    <xf numFmtId="0" fontId="69" fillId="5" borderId="33" applyNumberFormat="0" applyAlignment="0" applyProtection="0">
      <alignment vertical="center"/>
    </xf>
    <xf numFmtId="0" fontId="40" fillId="38" borderId="0" applyNumberFormat="0" applyBorder="0" applyAlignment="0" applyProtection="0">
      <alignment vertical="center"/>
    </xf>
    <xf numFmtId="0" fontId="40" fillId="48" borderId="0" applyNumberFormat="0" applyBorder="0" applyAlignment="0" applyProtection="0">
      <alignment vertical="center"/>
    </xf>
    <xf numFmtId="0" fontId="40" fillId="40" borderId="0" applyNumberFormat="0" applyBorder="0" applyAlignment="0" applyProtection="0">
      <alignment vertical="center"/>
    </xf>
    <xf numFmtId="0" fontId="39" fillId="24" borderId="0" applyNumberFormat="0" applyBorder="0" applyAlignment="0" applyProtection="0">
      <alignment vertical="center"/>
    </xf>
    <xf numFmtId="0" fontId="46" fillId="17" borderId="0" applyNumberFormat="0" applyBorder="0" applyAlignment="0" applyProtection="0">
      <alignment vertical="center"/>
    </xf>
    <xf numFmtId="0" fontId="40" fillId="15" borderId="0" applyNumberFormat="0" applyBorder="0" applyAlignment="0" applyProtection="0">
      <alignment vertical="center"/>
    </xf>
    <xf numFmtId="0" fontId="40" fillId="17" borderId="0" applyNumberFormat="0" applyBorder="0" applyAlignment="0" applyProtection="0">
      <alignment vertical="center"/>
    </xf>
    <xf numFmtId="0" fontId="40" fillId="15" borderId="0" applyNumberFormat="0" applyBorder="0" applyAlignment="0" applyProtection="0">
      <alignment vertical="center"/>
    </xf>
    <xf numFmtId="0" fontId="70" fillId="0" borderId="41" applyNumberFormat="0" applyFill="0" applyAlignment="0" applyProtection="0">
      <alignment vertical="center"/>
    </xf>
    <xf numFmtId="0" fontId="40" fillId="17" borderId="0" applyNumberFormat="0" applyBorder="0" applyAlignment="0" applyProtection="0">
      <alignment vertical="center"/>
    </xf>
    <xf numFmtId="0" fontId="64" fillId="50" borderId="29" applyNumberFormat="0" applyAlignment="0" applyProtection="0">
      <alignment vertical="center"/>
    </xf>
    <xf numFmtId="0" fontId="40" fillId="39" borderId="0">
      <alignment vertical="center"/>
    </xf>
    <xf numFmtId="0" fontId="40" fillId="33" borderId="0" applyNumberFormat="0" applyBorder="0" applyAlignment="0" applyProtection="0">
      <alignment vertical="center"/>
    </xf>
    <xf numFmtId="0" fontId="40" fillId="48" borderId="0" applyNumberFormat="0" applyBorder="0" applyAlignment="0" applyProtection="0">
      <alignment vertical="center"/>
    </xf>
    <xf numFmtId="0" fontId="40" fillId="38" borderId="0" applyNumberFormat="0" applyBorder="0" applyAlignment="0" applyProtection="0">
      <alignment vertical="center"/>
    </xf>
    <xf numFmtId="0" fontId="39" fillId="25" borderId="0" applyNumberFormat="0" applyBorder="0" applyAlignment="0" applyProtection="0">
      <alignment vertical="center"/>
    </xf>
    <xf numFmtId="0" fontId="81" fillId="0" borderId="46" applyNumberFormat="0" applyFill="0" applyAlignment="0" applyProtection="0">
      <alignment vertical="center"/>
    </xf>
    <xf numFmtId="0" fontId="40" fillId="17" borderId="0">
      <alignment vertical="center"/>
    </xf>
    <xf numFmtId="0" fontId="69" fillId="13" borderId="33" applyNumberFormat="0" applyAlignment="0" applyProtection="0">
      <alignment vertical="center"/>
    </xf>
    <xf numFmtId="0" fontId="40" fillId="33" borderId="0" applyNumberFormat="0" applyBorder="0" applyAlignment="0" applyProtection="0">
      <alignment vertical="center"/>
    </xf>
    <xf numFmtId="0" fontId="39" fillId="51" borderId="0" applyNumberFormat="0" applyBorder="0" applyAlignment="0" applyProtection="0">
      <alignment vertical="center"/>
    </xf>
    <xf numFmtId="0" fontId="40" fillId="48" borderId="0">
      <alignment vertical="center"/>
    </xf>
    <xf numFmtId="0" fontId="40" fillId="40" borderId="0">
      <alignment vertical="center"/>
    </xf>
    <xf numFmtId="0" fontId="39" fillId="25" borderId="0" applyNumberFormat="0" applyBorder="0" applyAlignment="0" applyProtection="0">
      <alignment vertical="center"/>
    </xf>
    <xf numFmtId="0" fontId="40" fillId="17" borderId="0">
      <alignment vertical="center"/>
    </xf>
    <xf numFmtId="0" fontId="36" fillId="0" borderId="0">
      <alignment vertical="center"/>
    </xf>
    <xf numFmtId="0" fontId="40" fillId="31" borderId="0" applyNumberFormat="0" applyBorder="0" applyAlignment="0" applyProtection="0">
      <alignment vertical="center"/>
    </xf>
    <xf numFmtId="0" fontId="40" fillId="39" borderId="0" applyNumberFormat="0" applyBorder="0" applyAlignment="0" applyProtection="0">
      <alignment vertical="center"/>
    </xf>
    <xf numFmtId="0" fontId="54" fillId="39" borderId="33" applyNumberFormat="0" applyAlignment="0" applyProtection="0">
      <alignment vertical="center"/>
    </xf>
    <xf numFmtId="0" fontId="39" fillId="23" borderId="0" applyNumberFormat="0" applyBorder="0" applyAlignment="0" applyProtection="0">
      <alignment vertical="center"/>
    </xf>
    <xf numFmtId="0" fontId="40" fillId="27" borderId="0" applyNumberFormat="0" applyBorder="0" applyAlignment="0" applyProtection="0">
      <alignment vertical="center"/>
    </xf>
    <xf numFmtId="0" fontId="45" fillId="24"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39" fillId="32" borderId="0" applyNumberFormat="0" applyBorder="0" applyAlignment="0" applyProtection="0">
      <alignment vertical="center"/>
    </xf>
    <xf numFmtId="0" fontId="39" fillId="36" borderId="0" applyNumberFormat="0" applyBorder="0" applyAlignment="0" applyProtection="0">
      <alignment vertical="center"/>
    </xf>
    <xf numFmtId="0" fontId="46" fillId="38" borderId="0" applyNumberFormat="0" applyBorder="0" applyAlignment="0" applyProtection="0">
      <alignment vertical="center"/>
    </xf>
    <xf numFmtId="0" fontId="39" fillId="34"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46" fillId="0" borderId="0">
      <alignment vertical="center"/>
    </xf>
    <xf numFmtId="0" fontId="40" fillId="0" borderId="0">
      <alignment vertical="center"/>
    </xf>
    <xf numFmtId="0" fontId="40" fillId="33" borderId="0" applyNumberFormat="0" applyBorder="0" applyAlignment="0" applyProtection="0">
      <alignment vertical="center"/>
    </xf>
    <xf numFmtId="0" fontId="39" fillId="36" borderId="0" applyNumberFormat="0" applyBorder="0" applyAlignment="0" applyProtection="0">
      <alignment vertical="center"/>
    </xf>
    <xf numFmtId="0" fontId="45" fillId="36" borderId="0" applyNumberFormat="0" applyBorder="0" applyAlignment="0" applyProtection="0">
      <alignment vertical="center"/>
    </xf>
    <xf numFmtId="0" fontId="46" fillId="27"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39" fillId="36" borderId="0" applyNumberFormat="0" applyBorder="0" applyAlignment="0" applyProtection="0">
      <alignment vertical="center"/>
    </xf>
    <xf numFmtId="0" fontId="40" fillId="40" borderId="0" applyNumberFormat="0" applyBorder="0" applyAlignment="0" applyProtection="0">
      <alignment vertical="center"/>
    </xf>
    <xf numFmtId="0" fontId="39" fillId="19"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46" fillId="0" borderId="0">
      <alignment vertical="center"/>
    </xf>
    <xf numFmtId="0" fontId="16" fillId="0" borderId="0"/>
    <xf numFmtId="0" fontId="40" fillId="39"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30" fillId="0" borderId="0"/>
    <xf numFmtId="0" fontId="40" fillId="21" borderId="0" applyNumberFormat="0" applyBorder="0" applyAlignment="0" applyProtection="0">
      <alignment vertical="center"/>
    </xf>
    <xf numFmtId="0" fontId="39" fillId="25"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40" fillId="40"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82" fillId="0" borderId="0" applyNumberFormat="0" applyFill="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46" fillId="35"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65" fillId="0" borderId="39" applyNumberFormat="0" applyFill="0" applyAlignment="0" applyProtection="0">
      <alignment vertical="center"/>
    </xf>
    <xf numFmtId="0" fontId="46" fillId="38"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39" fillId="19"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39" fillId="25"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39" fillId="10" borderId="0" applyNumberFormat="0" applyBorder="0" applyAlignment="0" applyProtection="0">
      <alignment vertical="center"/>
    </xf>
    <xf numFmtId="0" fontId="40" fillId="3" borderId="0" applyNumberFormat="0" applyBorder="0" applyAlignment="0" applyProtection="0">
      <alignment vertical="center"/>
    </xf>
    <xf numFmtId="0" fontId="61" fillId="28" borderId="0" applyNumberFormat="0" applyBorder="0" applyAlignment="0" applyProtection="0">
      <alignment vertical="center"/>
    </xf>
    <xf numFmtId="0" fontId="40" fillId="16" borderId="0" applyNumberFormat="0" applyBorder="0" applyAlignment="0" applyProtection="0">
      <alignment vertical="center"/>
    </xf>
    <xf numFmtId="0" fontId="40" fillId="15" borderId="0" applyNumberFormat="0" applyBorder="0" applyAlignment="0" applyProtection="0">
      <alignment vertical="center"/>
    </xf>
    <xf numFmtId="0" fontId="43" fillId="0" borderId="25" applyNumberFormat="0" applyFill="0" applyAlignment="0" applyProtection="0">
      <alignment vertical="center"/>
    </xf>
    <xf numFmtId="0" fontId="39" fillId="10" borderId="0" applyNumberFormat="0" applyBorder="0" applyAlignment="0" applyProtection="0">
      <alignment vertical="center"/>
    </xf>
    <xf numFmtId="0" fontId="40" fillId="3"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39" fillId="28" borderId="0" applyNumberFormat="0" applyBorder="0" applyAlignment="0" applyProtection="0">
      <alignment vertical="center"/>
    </xf>
    <xf numFmtId="0" fontId="40" fillId="15" borderId="0" applyNumberFormat="0" applyBorder="0" applyAlignment="0" applyProtection="0">
      <alignment vertical="center"/>
    </xf>
    <xf numFmtId="0" fontId="40" fillId="39" borderId="0" applyNumberFormat="0" applyBorder="0" applyAlignment="0" applyProtection="0">
      <alignment vertical="center"/>
    </xf>
    <xf numFmtId="0" fontId="40" fillId="48" borderId="0" applyNumberFormat="0" applyBorder="0" applyAlignment="0" applyProtection="0">
      <alignment vertical="center"/>
    </xf>
    <xf numFmtId="0" fontId="40" fillId="40" borderId="0" applyNumberFormat="0" applyBorder="0" applyAlignment="0" applyProtection="0">
      <alignment vertical="center"/>
    </xf>
    <xf numFmtId="0" fontId="40" fillId="40" borderId="0" applyNumberFormat="0" applyBorder="0" applyAlignment="0" applyProtection="0">
      <alignment vertical="center"/>
    </xf>
    <xf numFmtId="0" fontId="46" fillId="53" borderId="0" applyNumberFormat="0" applyBorder="0" applyAlignment="0" applyProtection="0">
      <alignment vertical="center"/>
    </xf>
    <xf numFmtId="0" fontId="40" fillId="21" borderId="0" applyNumberFormat="0" applyBorder="0" applyAlignment="0" applyProtection="0">
      <alignment vertical="center"/>
    </xf>
    <xf numFmtId="0" fontId="39" fillId="19" borderId="0" applyNumberFormat="0" applyBorder="0" applyAlignment="0" applyProtection="0">
      <alignment vertical="center"/>
    </xf>
    <xf numFmtId="0" fontId="40" fillId="15" borderId="0" applyNumberFormat="0" applyBorder="0" applyAlignment="0" applyProtection="0">
      <alignment vertical="center"/>
    </xf>
    <xf numFmtId="0" fontId="40" fillId="40" borderId="0" applyNumberFormat="0" applyBorder="0" applyAlignment="0" applyProtection="0">
      <alignment vertical="center"/>
    </xf>
    <xf numFmtId="0" fontId="45" fillId="25" borderId="0" applyNumberFormat="0" applyBorder="0" applyAlignment="0" applyProtection="0">
      <alignment vertical="center"/>
    </xf>
    <xf numFmtId="0" fontId="46" fillId="15" borderId="0" applyNumberFormat="0" applyBorder="0" applyAlignment="0" applyProtection="0">
      <alignment vertical="center"/>
    </xf>
    <xf numFmtId="0" fontId="40" fillId="38" borderId="0" applyNumberFormat="0" applyBorder="0" applyAlignment="0" applyProtection="0">
      <alignment vertical="center"/>
    </xf>
    <xf numFmtId="0" fontId="40" fillId="15" borderId="0" applyNumberFormat="0" applyBorder="0" applyAlignment="0" applyProtection="0">
      <alignment vertical="center"/>
    </xf>
    <xf numFmtId="0" fontId="40" fillId="0" borderId="0">
      <alignment vertical="center"/>
    </xf>
    <xf numFmtId="0" fontId="40" fillId="0" borderId="0">
      <alignment vertical="center"/>
    </xf>
    <xf numFmtId="0" fontId="46" fillId="15" borderId="0" applyNumberFormat="0" applyBorder="0" applyAlignment="0" applyProtection="0">
      <alignment vertical="center"/>
    </xf>
    <xf numFmtId="0" fontId="40" fillId="0" borderId="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6" fillId="15" borderId="0" applyNumberFormat="0" applyBorder="0" applyAlignment="0" applyProtection="0">
      <alignment vertical="center"/>
    </xf>
    <xf numFmtId="0" fontId="50" fillId="21" borderId="0" applyNumberFormat="0" applyBorder="0" applyAlignment="0" applyProtection="0">
      <alignment vertical="center"/>
    </xf>
    <xf numFmtId="0" fontId="39" fillId="10" borderId="0" applyNumberFormat="0" applyBorder="0" applyAlignment="0" applyProtection="0">
      <alignment vertical="center"/>
    </xf>
    <xf numFmtId="0" fontId="40" fillId="17" borderId="0" applyNumberFormat="0" applyBorder="0" applyAlignment="0" applyProtection="0">
      <alignment vertical="center"/>
    </xf>
    <xf numFmtId="0" fontId="39" fillId="25" borderId="0" applyNumberFormat="0" applyBorder="0" applyAlignment="0" applyProtection="0">
      <alignment vertical="center"/>
    </xf>
    <xf numFmtId="0" fontId="16" fillId="0" borderId="0">
      <alignment vertical="center"/>
    </xf>
    <xf numFmtId="0" fontId="40" fillId="15" borderId="0" applyNumberFormat="0" applyBorder="0" applyAlignment="0" applyProtection="0">
      <alignment vertical="center"/>
    </xf>
    <xf numFmtId="0" fontId="39" fillId="10" borderId="0" applyNumberFormat="0" applyBorder="0" applyAlignment="0" applyProtection="0">
      <alignment vertical="center"/>
    </xf>
    <xf numFmtId="0" fontId="40" fillId="3" borderId="0" applyNumberFormat="0" applyBorder="0" applyAlignment="0" applyProtection="0">
      <alignment vertical="center"/>
    </xf>
    <xf numFmtId="0" fontId="39" fillId="19" borderId="0" applyNumberFormat="0" applyBorder="0" applyAlignment="0" applyProtection="0">
      <alignment vertical="center"/>
    </xf>
    <xf numFmtId="0" fontId="51" fillId="0" borderId="0">
      <alignment vertical="center"/>
    </xf>
    <xf numFmtId="0" fontId="40" fillId="15" borderId="0" applyNumberFormat="0" applyBorder="0" applyAlignment="0" applyProtection="0">
      <alignment vertical="center"/>
    </xf>
    <xf numFmtId="0" fontId="46" fillId="38" borderId="0" applyNumberFormat="0" applyBorder="0" applyAlignment="0" applyProtection="0">
      <alignment vertical="center"/>
    </xf>
    <xf numFmtId="0" fontId="40" fillId="15" borderId="0" applyNumberFormat="0" applyBorder="0" applyAlignment="0" applyProtection="0">
      <alignment vertical="center"/>
    </xf>
    <xf numFmtId="0" fontId="39" fillId="28" borderId="0" applyNumberFormat="0" applyBorder="0" applyAlignment="0" applyProtection="0">
      <alignment vertical="center"/>
    </xf>
    <xf numFmtId="0" fontId="40" fillId="15" borderId="0" applyNumberFormat="0" applyBorder="0" applyAlignment="0" applyProtection="0">
      <alignment vertical="center"/>
    </xf>
    <xf numFmtId="0" fontId="39" fillId="25" borderId="0" applyNumberFormat="0" applyBorder="0" applyAlignment="0" applyProtection="0">
      <alignment vertical="center"/>
    </xf>
    <xf numFmtId="0" fontId="46" fillId="15" borderId="0" applyNumberFormat="0" applyBorder="0" applyAlignment="0" applyProtection="0">
      <alignment vertical="center"/>
    </xf>
    <xf numFmtId="0" fontId="40" fillId="15" borderId="0" applyNumberFormat="0" applyBorder="0" applyAlignment="0" applyProtection="0">
      <alignment vertical="center"/>
    </xf>
    <xf numFmtId="0" fontId="46"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31" borderId="0" applyNumberFormat="0" applyBorder="0" applyAlignment="0" applyProtection="0">
      <alignment vertical="center"/>
    </xf>
    <xf numFmtId="0" fontId="40" fillId="15" borderId="0" applyNumberFormat="0" applyBorder="0" applyAlignment="0" applyProtection="0">
      <alignment vertical="center"/>
    </xf>
    <xf numFmtId="0" fontId="46" fillId="15" borderId="0" applyNumberFormat="0" applyBorder="0" applyAlignment="0" applyProtection="0">
      <alignment vertical="center"/>
    </xf>
    <xf numFmtId="0" fontId="40" fillId="27"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39" fillId="57" borderId="0">
      <alignment vertical="center"/>
    </xf>
    <xf numFmtId="0" fontId="40" fillId="39" borderId="0" applyNumberFormat="0" applyBorder="0" applyAlignment="0" applyProtection="0">
      <alignment vertical="center"/>
    </xf>
    <xf numFmtId="0" fontId="40" fillId="15" borderId="0">
      <alignment vertical="center"/>
    </xf>
    <xf numFmtId="0" fontId="30" fillId="0" borderId="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60" fillId="0" borderId="36" applyNumberFormat="0" applyFill="0" applyAlignment="0" applyProtection="0">
      <alignment vertical="center"/>
    </xf>
    <xf numFmtId="0" fontId="40" fillId="39" borderId="0" applyNumberFormat="0" applyBorder="0" applyAlignment="0" applyProtection="0">
      <alignment vertical="center"/>
    </xf>
    <xf numFmtId="0" fontId="40" fillId="48" borderId="0" applyNumberFormat="0" applyBorder="0" applyAlignment="0" applyProtection="0">
      <alignment vertical="center"/>
    </xf>
    <xf numFmtId="0" fontId="40" fillId="40" borderId="0" applyNumberFormat="0" applyBorder="0" applyAlignment="0" applyProtection="0">
      <alignment vertical="center"/>
    </xf>
    <xf numFmtId="0" fontId="39" fillId="16" borderId="0" applyNumberFormat="0" applyBorder="0" applyAlignment="0" applyProtection="0">
      <alignment vertical="center"/>
    </xf>
    <xf numFmtId="0" fontId="40" fillId="21" borderId="0" applyNumberFormat="0" applyBorder="0" applyAlignment="0" applyProtection="0">
      <alignment vertical="center"/>
    </xf>
    <xf numFmtId="0" fontId="40" fillId="15" borderId="0" applyNumberFormat="0" applyBorder="0" applyAlignment="0" applyProtection="0">
      <alignment vertical="center"/>
    </xf>
    <xf numFmtId="0" fontId="40" fillId="48" borderId="0" applyNumberFormat="0" applyBorder="0" applyAlignment="0" applyProtection="0">
      <alignment vertical="center"/>
    </xf>
    <xf numFmtId="0" fontId="40" fillId="39" borderId="0" applyNumberFormat="0" applyBorder="0" applyAlignment="0" applyProtection="0">
      <alignment vertical="center"/>
    </xf>
    <xf numFmtId="0" fontId="40" fillId="40" borderId="0" applyNumberFormat="0" applyBorder="0" applyAlignment="0" applyProtection="0">
      <alignment vertical="center"/>
    </xf>
    <xf numFmtId="0" fontId="39" fillId="59"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lignment vertical="center"/>
    </xf>
    <xf numFmtId="0" fontId="54" fillId="39" borderId="33" applyNumberFormat="0" applyAlignment="0" applyProtection="0">
      <alignment vertical="center"/>
    </xf>
    <xf numFmtId="0" fontId="40" fillId="27" borderId="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40" fillId="28"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40" fillId="27" borderId="0" applyNumberFormat="0" applyBorder="0" applyAlignment="0" applyProtection="0">
      <alignment vertical="center"/>
    </xf>
    <xf numFmtId="0" fontId="40" fillId="21" borderId="0" applyNumberFormat="0" applyBorder="0" applyAlignment="0" applyProtection="0">
      <alignment vertical="center"/>
    </xf>
    <xf numFmtId="0" fontId="65" fillId="0" borderId="44" applyNumberFormat="0" applyFill="0" applyAlignment="0" applyProtection="0">
      <alignment vertical="center"/>
    </xf>
    <xf numFmtId="0" fontId="40" fillId="27" borderId="0">
      <alignment vertical="center"/>
    </xf>
    <xf numFmtId="0" fontId="39" fillId="34" borderId="0" applyNumberFormat="0" applyBorder="0" applyAlignment="0" applyProtection="0">
      <alignment vertical="center"/>
    </xf>
    <xf numFmtId="0" fontId="39" fillId="11" borderId="0" applyNumberFormat="0" applyBorder="0" applyAlignment="0" applyProtection="0">
      <alignment vertical="center"/>
    </xf>
    <xf numFmtId="0" fontId="40" fillId="14" borderId="0" applyNumberFormat="0" applyBorder="0" applyAlignment="0" applyProtection="0">
      <alignment vertical="center"/>
    </xf>
    <xf numFmtId="0" fontId="40" fillId="21" borderId="0" applyNumberFormat="0" applyBorder="0" applyAlignment="0" applyProtection="0">
      <alignment vertical="center"/>
    </xf>
    <xf numFmtId="0" fontId="69" fillId="13" borderId="33">
      <alignment vertical="center"/>
    </xf>
    <xf numFmtId="0" fontId="41" fillId="0" borderId="0">
      <alignment vertical="center"/>
    </xf>
    <xf numFmtId="0" fontId="39" fillId="3" borderId="0" applyNumberFormat="0" applyBorder="0" applyAlignment="0" applyProtection="0">
      <alignment vertical="center"/>
    </xf>
    <xf numFmtId="0" fontId="40" fillId="27"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40" fillId="13" borderId="0" applyNumberFormat="0" applyBorder="0" applyAlignment="0" applyProtection="0">
      <alignment vertical="center"/>
    </xf>
    <xf numFmtId="0" fontId="40" fillId="21" borderId="0" applyNumberFormat="0" applyBorder="0" applyAlignment="0" applyProtection="0">
      <alignment vertical="center"/>
    </xf>
    <xf numFmtId="0" fontId="69" fillId="13" borderId="33" applyNumberFormat="0" applyAlignment="0" applyProtection="0">
      <alignment vertical="center"/>
    </xf>
    <xf numFmtId="0" fontId="39" fillId="22" borderId="0" applyNumberFormat="0" applyBorder="0" applyAlignment="0" applyProtection="0">
      <alignment vertical="center"/>
    </xf>
    <xf numFmtId="0" fontId="40" fillId="61" borderId="0" applyNumberFormat="0" applyBorder="0" applyAlignment="0" applyProtection="0">
      <alignment vertical="center"/>
    </xf>
    <xf numFmtId="0" fontId="40" fillId="21" borderId="0" applyNumberFormat="0" applyBorder="0" applyAlignment="0" applyProtection="0">
      <alignment vertical="center"/>
    </xf>
    <xf numFmtId="0" fontId="40" fillId="10" borderId="0" applyNumberFormat="0" applyBorder="0" applyAlignment="0" applyProtection="0">
      <alignment vertical="center"/>
    </xf>
    <xf numFmtId="0" fontId="40" fillId="40" borderId="0" applyNumberFormat="0" applyBorder="0" applyAlignment="0" applyProtection="0">
      <alignment vertical="center"/>
    </xf>
    <xf numFmtId="0" fontId="39" fillId="11" borderId="0" applyNumberFormat="0" applyBorder="0" applyAlignment="0" applyProtection="0">
      <alignment vertical="center"/>
    </xf>
    <xf numFmtId="0" fontId="39" fillId="3" borderId="0" applyNumberFormat="0" applyBorder="0" applyAlignment="0" applyProtection="0">
      <alignment vertical="center"/>
    </xf>
    <xf numFmtId="0" fontId="40" fillId="13" borderId="0" applyNumberFormat="0" applyBorder="0" applyAlignment="0" applyProtection="0">
      <alignment vertical="center"/>
    </xf>
    <xf numFmtId="0" fontId="40" fillId="21" borderId="0" applyNumberFormat="0" applyBorder="0" applyAlignment="0" applyProtection="0">
      <alignment vertical="center"/>
    </xf>
    <xf numFmtId="0" fontId="40" fillId="40" borderId="0" applyNumberFormat="0" applyBorder="0" applyAlignment="0" applyProtection="0">
      <alignment vertical="center"/>
    </xf>
    <xf numFmtId="0" fontId="74" fillId="5" borderId="33" applyNumberFormat="0" applyAlignment="0" applyProtection="0">
      <alignment vertical="center"/>
    </xf>
    <xf numFmtId="0" fontId="39" fillId="11" borderId="0" applyNumberFormat="0" applyBorder="0" applyAlignment="0" applyProtection="0">
      <alignment vertical="center"/>
    </xf>
    <xf numFmtId="0" fontId="39" fillId="3" borderId="0" applyNumberFormat="0" applyBorder="0" applyAlignment="0" applyProtection="0">
      <alignment vertical="center"/>
    </xf>
    <xf numFmtId="0" fontId="40" fillId="61"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40" fillId="27" borderId="0" applyNumberFormat="0" applyBorder="0" applyAlignment="0" applyProtection="0">
      <alignment vertical="center"/>
    </xf>
    <xf numFmtId="0" fontId="40" fillId="13"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40" fillId="27" borderId="0" applyNumberFormat="0" applyBorder="0" applyAlignment="0" applyProtection="0">
      <alignment vertical="center"/>
    </xf>
    <xf numFmtId="0" fontId="40" fillId="13" borderId="0" applyNumberFormat="0" applyBorder="0" applyAlignment="0" applyProtection="0">
      <alignment vertical="center"/>
    </xf>
    <xf numFmtId="0" fontId="40" fillId="46" borderId="0" applyNumberFormat="0" applyBorder="0" applyAlignment="0" applyProtection="0">
      <alignment vertical="center"/>
    </xf>
    <xf numFmtId="0" fontId="40" fillId="46" borderId="0" applyNumberFormat="0" applyBorder="0" applyAlignment="0" applyProtection="0">
      <alignment vertical="center"/>
    </xf>
    <xf numFmtId="0" fontId="40" fillId="21" borderId="0" applyNumberFormat="0" applyBorder="0" applyAlignment="0" applyProtection="0">
      <alignment vertical="center"/>
    </xf>
    <xf numFmtId="0" fontId="39" fillId="11" borderId="0" applyNumberFormat="0" applyBorder="0" applyAlignment="0" applyProtection="0">
      <alignment vertical="center"/>
    </xf>
    <xf numFmtId="0" fontId="39" fillId="3" borderId="0" applyNumberFormat="0" applyBorder="0" applyAlignment="0" applyProtection="0">
      <alignment vertical="center"/>
    </xf>
    <xf numFmtId="0" fontId="40" fillId="61" borderId="0" applyNumberFormat="0" applyBorder="0" applyAlignment="0" applyProtection="0">
      <alignment vertical="center"/>
    </xf>
    <xf numFmtId="0" fontId="40" fillId="61" borderId="0" applyNumberFormat="0" applyBorder="0" applyAlignment="0" applyProtection="0">
      <alignment vertical="center"/>
    </xf>
    <xf numFmtId="0" fontId="40" fillId="21" borderId="0" applyNumberFormat="0" applyBorder="0" applyAlignment="0" applyProtection="0">
      <alignment vertical="center"/>
    </xf>
    <xf numFmtId="0" fontId="40" fillId="21" borderId="0" applyNumberFormat="0" applyBorder="0" applyAlignment="0" applyProtection="0">
      <alignment vertical="center"/>
    </xf>
    <xf numFmtId="0" fontId="39" fillId="11" borderId="0" applyNumberFormat="0" applyBorder="0" applyAlignment="0" applyProtection="0">
      <alignment vertical="center"/>
    </xf>
    <xf numFmtId="0" fontId="39" fillId="3" borderId="0" applyNumberFormat="0" applyBorder="0" applyAlignment="0" applyProtection="0">
      <alignment vertical="center"/>
    </xf>
    <xf numFmtId="0" fontId="40" fillId="61" borderId="0" applyNumberFormat="0" applyBorder="0" applyAlignment="0" applyProtection="0">
      <alignment vertical="center"/>
    </xf>
    <xf numFmtId="0" fontId="40" fillId="61" borderId="0" applyNumberFormat="0" applyBorder="0" applyAlignment="0" applyProtection="0">
      <alignment vertical="center"/>
    </xf>
    <xf numFmtId="0" fontId="40" fillId="21" borderId="0" applyNumberFormat="0" applyBorder="0" applyAlignment="0" applyProtection="0">
      <alignment vertical="center"/>
    </xf>
    <xf numFmtId="0" fontId="39" fillId="19" borderId="0" applyNumberFormat="0" applyBorder="0" applyAlignment="0" applyProtection="0">
      <alignment vertical="center"/>
    </xf>
    <xf numFmtId="0" fontId="39" fillId="28" borderId="0" applyNumberFormat="0" applyBorder="0" applyAlignment="0" applyProtection="0">
      <alignment vertical="center"/>
    </xf>
    <xf numFmtId="0" fontId="39" fillId="3" borderId="0" applyNumberFormat="0" applyBorder="0" applyAlignment="0" applyProtection="0">
      <alignment vertical="center"/>
    </xf>
    <xf numFmtId="0" fontId="39" fillId="11"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0" fillId="21" borderId="0" applyNumberFormat="0" applyBorder="0" applyAlignment="0" applyProtection="0">
      <alignment vertical="center"/>
    </xf>
    <xf numFmtId="0" fontId="40" fillId="21" borderId="0" applyNumberFormat="0" applyBorder="0" applyAlignment="0" applyProtection="0">
      <alignment vertical="center"/>
    </xf>
    <xf numFmtId="0" fontId="39" fillId="3" borderId="0" applyNumberFormat="0" applyBorder="0" applyAlignment="0" applyProtection="0">
      <alignment vertical="center"/>
    </xf>
    <xf numFmtId="0" fontId="39" fillId="11"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0" fillId="21" borderId="0" applyNumberFormat="0" applyBorder="0" applyAlignment="0" applyProtection="0">
      <alignment vertical="center"/>
    </xf>
    <xf numFmtId="0" fontId="85" fillId="50" borderId="37" applyNumberFormat="0" applyAlignment="0" applyProtection="0">
      <alignment vertical="center"/>
    </xf>
    <xf numFmtId="0" fontId="52" fillId="5" borderId="31" applyNumberFormat="0" applyAlignment="0" applyProtection="0">
      <alignment vertical="center"/>
    </xf>
    <xf numFmtId="0" fontId="39" fillId="9" borderId="0" applyNumberFormat="0" applyBorder="0" applyAlignment="0" applyProtection="0">
      <alignment vertical="center"/>
    </xf>
    <xf numFmtId="0" fontId="40" fillId="39" borderId="0" applyNumberFormat="0" applyBorder="0" applyAlignment="0" applyProtection="0">
      <alignment vertical="center"/>
    </xf>
    <xf numFmtId="0" fontId="39" fillId="22" borderId="0" applyNumberFormat="0" applyBorder="0" applyAlignment="0" applyProtection="0">
      <alignment vertical="center"/>
    </xf>
    <xf numFmtId="0" fontId="39" fillId="3" borderId="0" applyNumberFormat="0" applyBorder="0" applyAlignment="0" applyProtection="0">
      <alignment vertical="center"/>
    </xf>
    <xf numFmtId="0" fontId="40" fillId="13" borderId="0" applyNumberFormat="0" applyBorder="0" applyAlignment="0" applyProtection="0">
      <alignment vertical="center"/>
    </xf>
    <xf numFmtId="0" fontId="40" fillId="27" borderId="0" applyNumberFormat="0" applyBorder="0" applyAlignment="0" applyProtection="0">
      <alignment vertical="center"/>
    </xf>
    <xf numFmtId="0" fontId="40" fillId="21" borderId="0" applyNumberFormat="0" applyBorder="0" applyAlignment="0" applyProtection="0">
      <alignment vertical="center"/>
    </xf>
    <xf numFmtId="0" fontId="52" fillId="5" borderId="31" applyNumberFormat="0" applyAlignment="0" applyProtection="0">
      <alignment vertical="center"/>
    </xf>
    <xf numFmtId="0" fontId="52" fillId="13" borderId="31" applyNumberFormat="0" applyAlignment="0" applyProtection="0">
      <alignment vertical="center"/>
    </xf>
    <xf numFmtId="0" fontId="39" fillId="9" borderId="0" applyNumberFormat="0" applyBorder="0" applyAlignment="0" applyProtection="0">
      <alignment vertical="center"/>
    </xf>
    <xf numFmtId="0" fontId="39" fillId="22" borderId="0" applyNumberFormat="0" applyBorder="0" applyAlignment="0" applyProtection="0">
      <alignment vertical="center"/>
    </xf>
    <xf numFmtId="0" fontId="40" fillId="31" borderId="0" applyNumberFormat="0" applyBorder="0" applyAlignment="0" applyProtection="0">
      <alignment vertical="center"/>
    </xf>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40" fillId="61" borderId="0" applyNumberFormat="0" applyBorder="0" applyAlignment="0" applyProtection="0">
      <alignment vertical="center"/>
    </xf>
    <xf numFmtId="0" fontId="40" fillId="13" borderId="0" applyNumberFormat="0" applyBorder="0" applyAlignment="0" applyProtection="0">
      <alignment vertical="center"/>
    </xf>
    <xf numFmtId="0" fontId="40" fillId="21" borderId="0" applyNumberFormat="0" applyBorder="0" applyAlignment="0" applyProtection="0">
      <alignment vertical="center"/>
    </xf>
    <xf numFmtId="0" fontId="39" fillId="62" borderId="0" applyNumberFormat="0" applyBorder="0" applyAlignment="0" applyProtection="0">
      <alignment vertical="center"/>
    </xf>
    <xf numFmtId="0" fontId="39" fillId="3" borderId="0" applyNumberFormat="0" applyBorder="0" applyAlignment="0" applyProtection="0">
      <alignment vertical="center"/>
    </xf>
    <xf numFmtId="0" fontId="39" fillId="11"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0" fillId="21" borderId="0" applyNumberFormat="0" applyBorder="0" applyAlignment="0" applyProtection="0">
      <alignment vertical="center"/>
    </xf>
    <xf numFmtId="0" fontId="40" fillId="31" borderId="30">
      <alignment vertical="center"/>
    </xf>
    <xf numFmtId="0" fontId="40" fillId="39" borderId="0">
      <alignment vertical="center"/>
    </xf>
    <xf numFmtId="0" fontId="40" fillId="39" borderId="0" applyNumberFormat="0" applyBorder="0" applyAlignment="0" applyProtection="0">
      <alignment vertical="center"/>
    </xf>
    <xf numFmtId="0" fontId="40" fillId="38" borderId="0" applyNumberFormat="0" applyBorder="0" applyAlignment="0" applyProtection="0">
      <alignment vertical="center"/>
    </xf>
    <xf numFmtId="0" fontId="30" fillId="0" borderId="0">
      <alignment vertical="center"/>
    </xf>
    <xf numFmtId="0" fontId="40" fillId="21" borderId="0" applyNumberFormat="0" applyBorder="0" applyAlignment="0" applyProtection="0">
      <alignment vertical="center"/>
    </xf>
    <xf numFmtId="0" fontId="40" fillId="49" borderId="0" applyNumberFormat="0" applyBorder="0" applyAlignment="0" applyProtection="0">
      <alignment vertical="center"/>
    </xf>
    <xf numFmtId="0" fontId="40" fillId="38" borderId="0" applyNumberFormat="0" applyBorder="0" applyAlignment="0" applyProtection="0">
      <alignment vertical="center"/>
    </xf>
    <xf numFmtId="0" fontId="40" fillId="21" borderId="0" applyNumberFormat="0" applyBorder="0" applyAlignment="0" applyProtection="0">
      <alignment vertical="center"/>
    </xf>
    <xf numFmtId="0" fontId="58" fillId="42" borderId="0" applyNumberFormat="0" applyBorder="0" applyAlignment="0" applyProtection="0">
      <alignment vertical="center"/>
    </xf>
    <xf numFmtId="0" fontId="40" fillId="21" borderId="0" applyNumberFormat="0" applyBorder="0" applyAlignment="0" applyProtection="0">
      <alignment vertical="center"/>
    </xf>
    <xf numFmtId="0" fontId="39" fillId="62" borderId="0" applyNumberFormat="0" applyBorder="0" applyAlignment="0" applyProtection="0">
      <alignment vertical="center"/>
    </xf>
    <xf numFmtId="0" fontId="30" fillId="0" borderId="0">
      <alignment vertical="center"/>
    </xf>
    <xf numFmtId="0" fontId="40" fillId="21" borderId="0" applyNumberFormat="0" applyBorder="0" applyAlignment="0" applyProtection="0">
      <alignment vertical="center"/>
    </xf>
    <xf numFmtId="0" fontId="39" fillId="43" borderId="0" applyNumberFormat="0" applyBorder="0" applyAlignment="0" applyProtection="0">
      <alignment vertical="center"/>
    </xf>
    <xf numFmtId="0" fontId="65" fillId="0" borderId="48" applyNumberFormat="0" applyFill="0" applyAlignment="0" applyProtection="0">
      <alignment vertical="center"/>
    </xf>
    <xf numFmtId="0" fontId="40" fillId="21" borderId="0" applyNumberFormat="0" applyBorder="0" applyAlignment="0" applyProtection="0">
      <alignment vertical="center"/>
    </xf>
    <xf numFmtId="0" fontId="42" fillId="14" borderId="0" applyNumberFormat="0" applyBorder="0" applyAlignment="0" applyProtection="0">
      <alignment vertical="center"/>
    </xf>
    <xf numFmtId="0" fontId="46" fillId="33" borderId="0" applyNumberFormat="0" applyBorder="0" applyAlignment="0" applyProtection="0">
      <alignment vertical="center"/>
    </xf>
    <xf numFmtId="0" fontId="45" fillId="41" borderId="0" applyNumberFormat="0" applyBorder="0" applyAlignment="0" applyProtection="0">
      <alignment vertical="center"/>
    </xf>
    <xf numFmtId="0" fontId="46" fillId="21" borderId="0" applyNumberFormat="0" applyBorder="0" applyAlignment="0" applyProtection="0">
      <alignment vertical="center"/>
    </xf>
    <xf numFmtId="0" fontId="69" fillId="13" borderId="33" applyNumberFormat="0" applyAlignment="0" applyProtection="0">
      <alignment vertical="center"/>
    </xf>
    <xf numFmtId="0" fontId="50" fillId="21" borderId="0">
      <alignment vertical="center"/>
    </xf>
    <xf numFmtId="0" fontId="40" fillId="21" borderId="0" applyNumberFormat="0" applyBorder="0" applyAlignment="0" applyProtection="0">
      <alignment vertical="center"/>
    </xf>
    <xf numFmtId="0" fontId="40" fillId="21" borderId="0" applyNumberFormat="0" applyBorder="0" applyAlignment="0" applyProtection="0">
      <alignment vertical="center"/>
    </xf>
    <xf numFmtId="0" fontId="64" fillId="50" borderId="29" applyNumberFormat="0" applyAlignment="0" applyProtection="0">
      <alignment vertical="center"/>
    </xf>
    <xf numFmtId="0" fontId="40" fillId="21" borderId="0" applyNumberFormat="0" applyBorder="0" applyAlignment="0" applyProtection="0">
      <alignment vertical="center"/>
    </xf>
    <xf numFmtId="0" fontId="40" fillId="21" borderId="0" applyNumberFormat="0" applyBorder="0" applyAlignment="0" applyProtection="0">
      <alignment vertical="center"/>
    </xf>
    <xf numFmtId="0" fontId="58" fillId="42" borderId="0" applyNumberFormat="0" applyBorder="0" applyAlignment="0" applyProtection="0">
      <alignment vertical="center"/>
    </xf>
    <xf numFmtId="0" fontId="40" fillId="31" borderId="0" applyNumberFormat="0" applyBorder="0" applyAlignment="0" applyProtection="0">
      <alignment vertical="center"/>
    </xf>
    <xf numFmtId="0" fontId="46" fillId="21" borderId="0" applyNumberFormat="0" applyBorder="0" applyAlignment="0" applyProtection="0">
      <alignment vertical="center"/>
    </xf>
    <xf numFmtId="0" fontId="69" fillId="5" borderId="33" applyNumberFormat="0" applyAlignment="0" applyProtection="0">
      <alignment vertical="center"/>
    </xf>
    <xf numFmtId="0" fontId="50" fillId="21" borderId="0">
      <alignment vertical="center"/>
    </xf>
    <xf numFmtId="0" fontId="40" fillId="27" borderId="0" applyNumberFormat="0" applyBorder="0" applyAlignment="0" applyProtection="0">
      <alignment vertical="center"/>
    </xf>
    <xf numFmtId="0" fontId="39" fillId="41" borderId="0" applyNumberFormat="0" applyBorder="0" applyAlignment="0" applyProtection="0">
      <alignment vertical="center"/>
    </xf>
    <xf numFmtId="0" fontId="30" fillId="0" borderId="0">
      <alignment vertical="center"/>
    </xf>
    <xf numFmtId="0" fontId="30" fillId="0" borderId="0">
      <alignment vertical="center"/>
    </xf>
    <xf numFmtId="0" fontId="40" fillId="21" borderId="0" applyNumberFormat="0" applyBorder="0" applyAlignment="0" applyProtection="0">
      <alignment vertical="center"/>
    </xf>
    <xf numFmtId="0" fontId="74" fillId="5" borderId="33" applyNumberFormat="0" applyAlignment="0" applyProtection="0">
      <alignment vertical="center"/>
    </xf>
    <xf numFmtId="0" fontId="39" fillId="18" borderId="0" applyNumberFormat="0" applyBorder="0" applyAlignment="0" applyProtection="0">
      <alignment vertical="center"/>
    </xf>
    <xf numFmtId="0" fontId="40" fillId="38" borderId="0" applyNumberFormat="0" applyBorder="0" applyAlignment="0" applyProtection="0">
      <alignment vertical="center"/>
    </xf>
    <xf numFmtId="0" fontId="39" fillId="11" borderId="0" applyNumberFormat="0" applyBorder="0" applyAlignment="0" applyProtection="0">
      <alignment vertical="center"/>
    </xf>
    <xf numFmtId="0" fontId="40" fillId="10" borderId="0" applyNumberFormat="0" applyBorder="0" applyAlignment="0" applyProtection="0">
      <alignment vertical="center"/>
    </xf>
    <xf numFmtId="0" fontId="40" fillId="40" borderId="0" applyNumberFormat="0" applyBorder="0" applyAlignment="0" applyProtection="0">
      <alignment vertical="center"/>
    </xf>
    <xf numFmtId="0" fontId="39" fillId="43" borderId="0" applyNumberFormat="0" applyBorder="0" applyAlignment="0" applyProtection="0">
      <alignment vertical="center"/>
    </xf>
    <xf numFmtId="0" fontId="40" fillId="21" borderId="0" applyNumberFormat="0" applyBorder="0" applyAlignment="0" applyProtection="0">
      <alignment vertical="center"/>
    </xf>
    <xf numFmtId="0" fontId="40" fillId="27" borderId="0" applyNumberFormat="0" applyBorder="0" applyAlignment="0" applyProtection="0">
      <alignment vertical="center"/>
    </xf>
    <xf numFmtId="0" fontId="40" fillId="49" borderId="0" applyNumberFormat="0" applyBorder="0" applyAlignment="0" applyProtection="0">
      <alignment vertical="center"/>
    </xf>
    <xf numFmtId="0" fontId="40" fillId="49" borderId="0" applyNumberFormat="0" applyBorder="0" applyAlignment="0" applyProtection="0">
      <alignment vertical="center"/>
    </xf>
    <xf numFmtId="0" fontId="40" fillId="38" borderId="0" applyNumberFormat="0" applyBorder="0" applyAlignment="0" applyProtection="0">
      <alignment vertical="center"/>
    </xf>
    <xf numFmtId="0" fontId="40" fillId="38" borderId="0" applyNumberFormat="0" applyBorder="0" applyAlignment="0" applyProtection="0">
      <alignment vertical="center"/>
    </xf>
    <xf numFmtId="0" fontId="40" fillId="3" borderId="0" applyNumberFormat="0" applyBorder="0" applyAlignment="0" applyProtection="0">
      <alignment vertical="center"/>
    </xf>
    <xf numFmtId="0" fontId="40" fillId="21" borderId="0" applyNumberFormat="0" applyBorder="0" applyAlignment="0" applyProtection="0">
      <alignment vertical="center"/>
    </xf>
    <xf numFmtId="0" fontId="40" fillId="49" borderId="0" applyNumberFormat="0" applyBorder="0" applyAlignment="0" applyProtection="0">
      <alignment vertical="center"/>
    </xf>
    <xf numFmtId="0" fontId="40" fillId="49" borderId="0" applyNumberFormat="0" applyBorder="0" applyAlignment="0" applyProtection="0">
      <alignment vertical="center"/>
    </xf>
    <xf numFmtId="0" fontId="40" fillId="38" borderId="0" applyNumberFormat="0" applyBorder="0" applyAlignment="0" applyProtection="0">
      <alignment vertical="center"/>
    </xf>
    <xf numFmtId="0" fontId="40" fillId="38" borderId="0" applyNumberFormat="0" applyBorder="0" applyAlignment="0" applyProtection="0">
      <alignment vertical="center"/>
    </xf>
    <xf numFmtId="0" fontId="40" fillId="21" borderId="0" applyNumberFormat="0" applyBorder="0" applyAlignment="0" applyProtection="0">
      <alignment vertical="center"/>
    </xf>
    <xf numFmtId="0" fontId="46" fillId="21" borderId="0" applyNumberFormat="0" applyBorder="0" applyAlignment="0" applyProtection="0">
      <alignment vertical="center"/>
    </xf>
    <xf numFmtId="0" fontId="39" fillId="62" borderId="0" applyNumberFormat="0" applyBorder="0" applyAlignment="0" applyProtection="0">
      <alignment vertical="center"/>
    </xf>
    <xf numFmtId="0" fontId="30" fillId="0" borderId="0">
      <alignment vertical="center"/>
    </xf>
    <xf numFmtId="0" fontId="30" fillId="0" borderId="0">
      <alignment vertical="center"/>
    </xf>
    <xf numFmtId="0" fontId="40" fillId="21" borderId="0" applyNumberFormat="0" applyBorder="0" applyAlignment="0" applyProtection="0">
      <alignment vertical="center"/>
    </xf>
    <xf numFmtId="0" fontId="39" fillId="28" borderId="0" applyNumberFormat="0" applyBorder="0" applyAlignment="0" applyProtection="0">
      <alignment vertical="center"/>
    </xf>
    <xf numFmtId="0" fontId="39" fillId="41" borderId="0" applyNumberFormat="0" applyBorder="0" applyAlignment="0" applyProtection="0">
      <alignment vertical="center"/>
    </xf>
    <xf numFmtId="0" fontId="46" fillId="21" borderId="0" applyNumberFormat="0" applyBorder="0" applyAlignment="0" applyProtection="0">
      <alignment vertical="center"/>
    </xf>
    <xf numFmtId="0" fontId="40" fillId="27" borderId="0" applyNumberFormat="0" applyBorder="0" applyAlignment="0" applyProtection="0">
      <alignment vertical="center"/>
    </xf>
    <xf numFmtId="0" fontId="16" fillId="0" borderId="0"/>
    <xf numFmtId="0" fontId="40" fillId="48" borderId="0" applyNumberFormat="0" applyBorder="0" applyAlignment="0" applyProtection="0">
      <alignment vertical="center"/>
    </xf>
    <xf numFmtId="0" fontId="40" fillId="39" borderId="0" applyNumberFormat="0" applyBorder="0" applyAlignment="0" applyProtection="0">
      <alignment vertical="center"/>
    </xf>
    <xf numFmtId="0" fontId="40" fillId="40" borderId="0" applyNumberFormat="0" applyBorder="0" applyAlignment="0" applyProtection="0">
      <alignment vertical="center"/>
    </xf>
    <xf numFmtId="0" fontId="40" fillId="40" borderId="0" applyNumberFormat="0" applyBorder="0" applyAlignment="0" applyProtection="0">
      <alignment vertical="center"/>
    </xf>
    <xf numFmtId="0" fontId="40" fillId="53" borderId="0" applyNumberFormat="0" applyBorder="0" applyAlignment="0" applyProtection="0">
      <alignment vertical="center"/>
    </xf>
    <xf numFmtId="0" fontId="40" fillId="3" borderId="0" applyNumberFormat="0" applyBorder="0" applyAlignment="0" applyProtection="0">
      <alignment vertical="center"/>
    </xf>
    <xf numFmtId="0" fontId="40" fillId="21" borderId="0" applyNumberFormat="0" applyBorder="0" applyAlignment="0" applyProtection="0">
      <alignment vertical="center"/>
    </xf>
    <xf numFmtId="0" fontId="40" fillId="0" borderId="0">
      <alignment vertical="center"/>
    </xf>
    <xf numFmtId="0" fontId="40" fillId="48" borderId="0" applyNumberFormat="0" applyBorder="0" applyAlignment="0" applyProtection="0">
      <alignment vertical="center"/>
    </xf>
    <xf numFmtId="0" fontId="40" fillId="39" borderId="0" applyNumberFormat="0" applyBorder="0" applyAlignment="0" applyProtection="0">
      <alignment vertical="center"/>
    </xf>
    <xf numFmtId="0" fontId="40" fillId="40" borderId="0" applyNumberFormat="0" applyBorder="0" applyAlignment="0" applyProtection="0">
      <alignment vertical="center"/>
    </xf>
    <xf numFmtId="0" fontId="40" fillId="40" borderId="0" applyNumberFormat="0" applyBorder="0" applyAlignment="0" applyProtection="0">
      <alignment vertical="center"/>
    </xf>
    <xf numFmtId="0" fontId="46" fillId="21" borderId="0" applyNumberFormat="0" applyBorder="0" applyAlignment="0" applyProtection="0">
      <alignment vertical="center"/>
    </xf>
    <xf numFmtId="0" fontId="40" fillId="21" borderId="0" applyNumberFormat="0" applyBorder="0" applyAlignment="0" applyProtection="0">
      <alignment vertical="center"/>
    </xf>
    <xf numFmtId="0" fontId="30" fillId="0" borderId="0">
      <alignment vertical="center"/>
    </xf>
    <xf numFmtId="0" fontId="30" fillId="0" borderId="0">
      <alignment vertical="center"/>
    </xf>
    <xf numFmtId="0" fontId="40" fillId="21" borderId="0" applyNumberFormat="0" applyBorder="0" applyAlignment="0" applyProtection="0">
      <alignment vertical="center"/>
    </xf>
    <xf numFmtId="0" fontId="39" fillId="28" borderId="0" applyNumberFormat="0" applyBorder="0" applyAlignment="0" applyProtection="0">
      <alignment vertical="center"/>
    </xf>
    <xf numFmtId="0" fontId="40" fillId="21" borderId="0" applyNumberFormat="0" applyBorder="0" applyAlignment="0" applyProtection="0">
      <alignment vertical="center"/>
    </xf>
    <xf numFmtId="0" fontId="40" fillId="39" borderId="0" applyNumberFormat="0" applyBorder="0" applyAlignment="0" applyProtection="0">
      <alignment vertical="center"/>
    </xf>
    <xf numFmtId="0" fontId="40" fillId="48" borderId="0" applyNumberFormat="0" applyBorder="0" applyAlignment="0" applyProtection="0">
      <alignment vertical="center"/>
    </xf>
    <xf numFmtId="0" fontId="40" fillId="40" borderId="0" applyNumberFormat="0" applyBorder="0" applyAlignment="0" applyProtection="0">
      <alignment vertical="center"/>
    </xf>
    <xf numFmtId="0" fontId="40" fillId="21" borderId="0" applyNumberFormat="0" applyBorder="0" applyAlignment="0" applyProtection="0">
      <alignment vertical="center"/>
    </xf>
    <xf numFmtId="0" fontId="40" fillId="49" borderId="0" applyNumberFormat="0" applyBorder="0" applyAlignment="0" applyProtection="0">
      <alignment vertical="center"/>
    </xf>
    <xf numFmtId="0" fontId="40" fillId="39" borderId="0" applyNumberFormat="0" applyBorder="0" applyAlignment="0" applyProtection="0">
      <alignment vertical="center"/>
    </xf>
    <xf numFmtId="0" fontId="40" fillId="38" borderId="0" applyNumberFormat="0" applyBorder="0" applyAlignment="0" applyProtection="0">
      <alignment vertical="center"/>
    </xf>
    <xf numFmtId="0" fontId="40" fillId="38" borderId="0" applyNumberFormat="0" applyBorder="0" applyAlignment="0" applyProtection="0">
      <alignment vertical="center"/>
    </xf>
    <xf numFmtId="0" fontId="40" fillId="5" borderId="0" applyNumberFormat="0" applyBorder="0" applyAlignment="0" applyProtection="0">
      <alignment vertical="center"/>
    </xf>
    <xf numFmtId="0" fontId="40" fillId="49" borderId="0" applyNumberFormat="0" applyBorder="0" applyAlignment="0" applyProtection="0">
      <alignment vertical="center"/>
    </xf>
    <xf numFmtId="0" fontId="40" fillId="39" borderId="0" applyNumberFormat="0" applyBorder="0" applyAlignment="0" applyProtection="0">
      <alignment vertical="center"/>
    </xf>
    <xf numFmtId="0" fontId="40" fillId="38" borderId="0" applyNumberFormat="0" applyBorder="0" applyAlignment="0" applyProtection="0">
      <alignment vertical="center"/>
    </xf>
    <xf numFmtId="0" fontId="46" fillId="21" borderId="0" applyNumberFormat="0" applyBorder="0" applyAlignment="0" applyProtection="0">
      <alignment vertical="center"/>
    </xf>
    <xf numFmtId="0" fontId="40" fillId="21" borderId="0" applyNumberFormat="0" applyBorder="0" applyAlignment="0" applyProtection="0">
      <alignment vertical="center"/>
    </xf>
    <xf numFmtId="0" fontId="30" fillId="0" borderId="0">
      <alignment vertical="center"/>
    </xf>
    <xf numFmtId="0" fontId="30" fillId="0" borderId="0">
      <alignment vertical="center"/>
    </xf>
    <xf numFmtId="0" fontId="39" fillId="59" borderId="0" applyNumberFormat="0" applyBorder="0" applyAlignment="0" applyProtection="0">
      <alignment vertical="center"/>
    </xf>
    <xf numFmtId="0" fontId="40" fillId="21" borderId="0" applyNumberFormat="0" applyBorder="0" applyAlignment="0" applyProtection="0">
      <alignment vertical="center"/>
    </xf>
    <xf numFmtId="0" fontId="57" fillId="0" borderId="51" applyNumberFormat="0" applyFill="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40" borderId="0" applyNumberFormat="0" applyBorder="0" applyAlignment="0" applyProtection="0">
      <alignment vertical="center"/>
    </xf>
    <xf numFmtId="0" fontId="40" fillId="40" borderId="0" applyNumberFormat="0" applyBorder="0" applyAlignment="0" applyProtection="0">
      <alignment vertical="center"/>
    </xf>
    <xf numFmtId="0" fontId="40" fillId="21" borderId="0" applyNumberFormat="0" applyBorder="0" applyAlignment="0" applyProtection="0">
      <alignment vertical="center"/>
    </xf>
    <xf numFmtId="0" fontId="40" fillId="39" borderId="0" applyNumberFormat="0" applyBorder="0" applyAlignment="0" applyProtection="0">
      <alignment vertical="center"/>
    </xf>
    <xf numFmtId="0" fontId="40" fillId="40" borderId="0" applyNumberFormat="0" applyBorder="0" applyAlignment="0" applyProtection="0">
      <alignment vertical="center"/>
    </xf>
    <xf numFmtId="0" fontId="40" fillId="21" borderId="0" applyNumberFormat="0" applyBorder="0" applyAlignment="0" applyProtection="0">
      <alignment vertical="center"/>
    </xf>
    <xf numFmtId="0" fontId="40" fillId="33" borderId="0" applyNumberFormat="0" applyBorder="0" applyAlignment="0" applyProtection="0">
      <alignment vertical="center"/>
    </xf>
    <xf numFmtId="0" fontId="46" fillId="21" borderId="0" applyNumberFormat="0" applyBorder="0" applyAlignment="0" applyProtection="0">
      <alignment vertical="center"/>
    </xf>
    <xf numFmtId="0" fontId="30" fillId="0" borderId="0">
      <alignment vertical="center"/>
    </xf>
    <xf numFmtId="0" fontId="40" fillId="21" borderId="0" applyNumberFormat="0" applyBorder="0" applyAlignment="0" applyProtection="0">
      <alignment vertical="center"/>
    </xf>
    <xf numFmtId="0" fontId="40" fillId="66" borderId="0" applyNumberFormat="0" applyBorder="0" applyAlignment="0" applyProtection="0">
      <alignment vertical="center"/>
    </xf>
    <xf numFmtId="0" fontId="46" fillId="21" borderId="0" applyNumberFormat="0" applyBorder="0" applyAlignment="0" applyProtection="0">
      <alignment vertical="center"/>
    </xf>
    <xf numFmtId="0" fontId="42" fillId="14" borderId="0" applyNumberFormat="0" applyBorder="0" applyAlignment="0" applyProtection="0">
      <alignment vertical="center"/>
    </xf>
    <xf numFmtId="0" fontId="40" fillId="33" borderId="0" applyNumberFormat="0" applyBorder="0" applyAlignment="0" applyProtection="0">
      <alignment vertical="center"/>
    </xf>
    <xf numFmtId="0" fontId="39" fillId="29" borderId="0" applyNumberFormat="0" applyBorder="0" applyAlignment="0" applyProtection="0">
      <alignment vertical="center"/>
    </xf>
    <xf numFmtId="0" fontId="40" fillId="11" borderId="0" applyNumberFormat="0" applyBorder="0" applyAlignment="0" applyProtection="0">
      <alignment vertical="center"/>
    </xf>
    <xf numFmtId="0" fontId="40" fillId="27" borderId="0" applyNumberFormat="0" applyBorder="0" applyAlignment="0" applyProtection="0">
      <alignment vertical="center"/>
    </xf>
    <xf numFmtId="0" fontId="40" fillId="31" borderId="0" applyNumberFormat="0" applyBorder="0" applyAlignment="0" applyProtection="0">
      <alignment vertical="center"/>
    </xf>
    <xf numFmtId="0" fontId="39" fillId="29" borderId="0" applyNumberFormat="0" applyBorder="0" applyAlignment="0" applyProtection="0">
      <alignment vertical="center"/>
    </xf>
    <xf numFmtId="0" fontId="40" fillId="3" borderId="0" applyNumberFormat="0" applyBorder="0" applyAlignment="0" applyProtection="0">
      <alignment vertical="center"/>
    </xf>
    <xf numFmtId="0" fontId="40" fillId="27" borderId="0" applyNumberFormat="0" applyBorder="0" applyAlignment="0" applyProtection="0">
      <alignment vertical="center"/>
    </xf>
    <xf numFmtId="0" fontId="42" fillId="14" borderId="0" applyNumberFormat="0" applyBorder="0" applyAlignment="0" applyProtection="0">
      <alignment vertical="center"/>
    </xf>
    <xf numFmtId="0" fontId="40" fillId="31" borderId="0" applyNumberFormat="0" applyBorder="0" applyAlignment="0" applyProtection="0">
      <alignment vertical="center"/>
    </xf>
    <xf numFmtId="0" fontId="39" fillId="29" borderId="0" applyNumberFormat="0" applyBorder="0" applyAlignment="0" applyProtection="0">
      <alignment vertical="center"/>
    </xf>
    <xf numFmtId="0" fontId="40" fillId="3" borderId="0" applyNumberFormat="0" applyBorder="0" applyAlignment="0" applyProtection="0">
      <alignment vertical="center"/>
    </xf>
    <xf numFmtId="0" fontId="40" fillId="27" borderId="0" applyNumberFormat="0" applyBorder="0" applyAlignment="0" applyProtection="0">
      <alignment vertical="center"/>
    </xf>
    <xf numFmtId="0" fontId="39" fillId="29" borderId="0" applyNumberFormat="0" applyBorder="0" applyAlignment="0" applyProtection="0">
      <alignment vertical="center"/>
    </xf>
    <xf numFmtId="0" fontId="40" fillId="3" borderId="0" applyNumberFormat="0" applyBorder="0" applyAlignment="0" applyProtection="0">
      <alignment vertical="center"/>
    </xf>
    <xf numFmtId="0" fontId="40" fillId="27" borderId="0" applyNumberFormat="0" applyBorder="0" applyAlignment="0" applyProtection="0">
      <alignment vertical="center"/>
    </xf>
    <xf numFmtId="0" fontId="39" fillId="29" borderId="0" applyNumberFormat="0" applyBorder="0" applyAlignment="0" applyProtection="0">
      <alignment vertical="center"/>
    </xf>
    <xf numFmtId="0" fontId="40" fillId="3" borderId="0" applyNumberFormat="0" applyBorder="0" applyAlignment="0" applyProtection="0">
      <alignment vertical="center"/>
    </xf>
    <xf numFmtId="0" fontId="40" fillId="27" borderId="0" applyNumberFormat="0" applyBorder="0" applyAlignment="0" applyProtection="0">
      <alignment vertical="center"/>
    </xf>
    <xf numFmtId="0" fontId="39" fillId="29" borderId="0" applyNumberFormat="0" applyBorder="0" applyAlignment="0" applyProtection="0">
      <alignment vertical="center"/>
    </xf>
    <xf numFmtId="0" fontId="40" fillId="53" borderId="0" applyNumberFormat="0" applyBorder="0" applyAlignment="0" applyProtection="0">
      <alignment vertical="center"/>
    </xf>
    <xf numFmtId="0" fontId="40" fillId="27" borderId="0" applyNumberFormat="0" applyBorder="0" applyAlignment="0" applyProtection="0">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40" fillId="53" borderId="0" applyNumberFormat="0" applyBorder="0" applyAlignment="0" applyProtection="0">
      <alignment vertical="center"/>
    </xf>
    <xf numFmtId="0" fontId="40" fillId="27" borderId="0" applyNumberFormat="0" applyBorder="0" applyAlignment="0" applyProtection="0">
      <alignment vertical="center"/>
    </xf>
    <xf numFmtId="0" fontId="39" fillId="29" borderId="0" applyNumberFormat="0" applyBorder="0" applyAlignment="0" applyProtection="0">
      <alignment vertical="center"/>
    </xf>
    <xf numFmtId="0" fontId="40" fillId="53" borderId="0" applyNumberFormat="0" applyBorder="0" applyAlignment="0" applyProtection="0">
      <alignment vertical="center"/>
    </xf>
    <xf numFmtId="0" fontId="40" fillId="27" borderId="0" applyNumberFormat="0" applyBorder="0" applyAlignment="0" applyProtection="0">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40" fillId="3" borderId="0" applyNumberFormat="0" applyBorder="0" applyAlignment="0" applyProtection="0">
      <alignment vertical="center"/>
    </xf>
    <xf numFmtId="0" fontId="40" fillId="17" borderId="0" applyNumberFormat="0" applyBorder="0" applyAlignment="0" applyProtection="0">
      <alignment vertical="center"/>
    </xf>
    <xf numFmtId="0" fontId="40" fillId="27" borderId="0" applyNumberFormat="0" applyBorder="0" applyAlignment="0" applyProtection="0">
      <alignment vertical="center"/>
    </xf>
    <xf numFmtId="0" fontId="39" fillId="29" borderId="0" applyNumberFormat="0" applyBorder="0" applyAlignment="0" applyProtection="0">
      <alignment vertical="center"/>
    </xf>
    <xf numFmtId="0" fontId="40" fillId="3" borderId="0" applyNumberFormat="0" applyBorder="0" applyAlignment="0" applyProtection="0">
      <alignment vertical="center"/>
    </xf>
    <xf numFmtId="0" fontId="40" fillId="17" borderId="0" applyNumberFormat="0" applyBorder="0" applyAlignment="0" applyProtection="0">
      <alignment vertical="center"/>
    </xf>
    <xf numFmtId="0" fontId="40" fillId="27" borderId="0" applyNumberFormat="0" applyBorder="0" applyAlignment="0" applyProtection="0">
      <alignment vertical="center"/>
    </xf>
    <xf numFmtId="0" fontId="39" fillId="29" borderId="0" applyNumberFormat="0" applyBorder="0" applyAlignment="0" applyProtection="0">
      <alignment vertical="center"/>
    </xf>
    <xf numFmtId="0" fontId="40" fillId="53" borderId="0" applyNumberFormat="0" applyBorder="0" applyAlignment="0" applyProtection="0">
      <alignment vertical="center"/>
    </xf>
    <xf numFmtId="0" fontId="40" fillId="53"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0" fillId="53" borderId="0" applyNumberFormat="0" applyBorder="0" applyAlignment="0" applyProtection="0">
      <alignment vertical="center"/>
    </xf>
    <xf numFmtId="0" fontId="40" fillId="53" borderId="0" applyNumberFormat="0" applyBorder="0" applyAlignment="0" applyProtection="0">
      <alignment vertical="center"/>
    </xf>
    <xf numFmtId="0" fontId="40" fillId="27" borderId="0" applyNumberFormat="0" applyBorder="0" applyAlignment="0" applyProtection="0">
      <alignment vertical="center"/>
    </xf>
    <xf numFmtId="0" fontId="39" fillId="29" borderId="0" applyNumberFormat="0" applyBorder="0" applyAlignment="0" applyProtection="0">
      <alignment vertical="center"/>
    </xf>
    <xf numFmtId="0" fontId="40" fillId="17" borderId="0" applyNumberFormat="0" applyBorder="0" applyAlignment="0" applyProtection="0">
      <alignment vertical="center"/>
    </xf>
    <xf numFmtId="0" fontId="40" fillId="3" borderId="0" applyNumberFormat="0" applyBorder="0" applyAlignment="0" applyProtection="0">
      <alignment vertical="center"/>
    </xf>
    <xf numFmtId="0" fontId="40" fillId="27"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39" fillId="23" borderId="0" applyNumberFormat="0" applyBorder="0" applyAlignment="0" applyProtection="0">
      <alignment vertical="center"/>
    </xf>
    <xf numFmtId="0" fontId="40" fillId="27" borderId="0" applyNumberFormat="0" applyBorder="0" applyAlignment="0" applyProtection="0">
      <alignment vertical="center"/>
    </xf>
    <xf numFmtId="0" fontId="45" fillId="36" borderId="0" applyNumberFormat="0" applyBorder="0" applyAlignment="0" applyProtection="0">
      <alignment vertical="center"/>
    </xf>
    <xf numFmtId="0" fontId="46" fillId="27" borderId="0" applyNumberFormat="0" applyBorder="0" applyAlignment="0" applyProtection="0">
      <alignment vertical="center"/>
    </xf>
    <xf numFmtId="0" fontId="40" fillId="27" borderId="0" applyNumberFormat="0" applyBorder="0" applyAlignment="0" applyProtection="0">
      <alignment vertical="center"/>
    </xf>
    <xf numFmtId="0" fontId="46" fillId="27" borderId="0" applyNumberFormat="0" applyBorder="0" applyAlignment="0" applyProtection="0">
      <alignment vertical="center"/>
    </xf>
    <xf numFmtId="0" fontId="39" fillId="23"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5" fillId="36" borderId="0" applyNumberFormat="0" applyBorder="0" applyAlignment="0" applyProtection="0">
      <alignment vertical="center"/>
    </xf>
    <xf numFmtId="0" fontId="40" fillId="2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46" fillId="27" borderId="0" applyNumberFormat="0" applyBorder="0" applyAlignment="0" applyProtection="0">
      <alignment vertical="center"/>
    </xf>
    <xf numFmtId="0" fontId="39" fillId="36" borderId="0" applyNumberFormat="0" applyBorder="0" applyAlignment="0" applyProtection="0">
      <alignment vertical="center"/>
    </xf>
    <xf numFmtId="0" fontId="40" fillId="27" borderId="0" applyNumberFormat="0" applyBorder="0" applyAlignment="0" applyProtection="0">
      <alignment vertical="center"/>
    </xf>
    <xf numFmtId="0" fontId="40" fillId="3" borderId="0" applyNumberFormat="0" applyBorder="0" applyAlignment="0" applyProtection="0">
      <alignment vertical="center"/>
    </xf>
    <xf numFmtId="0" fontId="40" fillId="27" borderId="0" applyNumberFormat="0" applyBorder="0" applyAlignment="0" applyProtection="0">
      <alignment vertical="center"/>
    </xf>
    <xf numFmtId="0" fontId="46" fillId="27" borderId="0" applyNumberFormat="0" applyBorder="0" applyAlignment="0" applyProtection="0">
      <alignment vertical="center"/>
    </xf>
    <xf numFmtId="0" fontId="39" fillId="44" borderId="0" applyNumberFormat="0" applyBorder="0" applyAlignment="0" applyProtection="0">
      <alignment vertical="center"/>
    </xf>
    <xf numFmtId="0" fontId="40" fillId="27" borderId="0" applyNumberFormat="0" applyBorder="0" applyAlignment="0" applyProtection="0">
      <alignment vertical="center"/>
    </xf>
    <xf numFmtId="0" fontId="40" fillId="39"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0" fillId="16" borderId="0">
      <alignment vertical="center"/>
    </xf>
    <xf numFmtId="0" fontId="40" fillId="38"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7" fillId="0" borderId="0" applyNumberFormat="0" applyFill="0" applyBorder="0" applyAlignment="0" applyProtection="0">
      <alignment vertical="center"/>
    </xf>
    <xf numFmtId="0" fontId="46" fillId="38" borderId="0" applyNumberFormat="0" applyBorder="0" applyAlignment="0" applyProtection="0">
      <alignment vertical="center"/>
    </xf>
    <xf numFmtId="0" fontId="40" fillId="31" borderId="0" applyNumberFormat="0" applyBorder="0" applyAlignment="0" applyProtection="0">
      <alignment vertical="center"/>
    </xf>
    <xf numFmtId="0" fontId="40" fillId="40" borderId="0" applyNumberFormat="0" applyBorder="0" applyAlignment="0" applyProtection="0">
      <alignment vertical="center"/>
    </xf>
    <xf numFmtId="0" fontId="40" fillId="27" borderId="0" applyNumberFormat="0" applyBorder="0" applyAlignment="0" applyProtection="0">
      <alignment vertical="center"/>
    </xf>
    <xf numFmtId="0" fontId="40" fillId="40"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39" fillId="11" borderId="0" applyNumberFormat="0" applyBorder="0" applyAlignment="0" applyProtection="0">
      <alignment vertical="center"/>
    </xf>
    <xf numFmtId="0" fontId="46" fillId="27" borderId="0" applyNumberFormat="0" applyBorder="0" applyAlignment="0" applyProtection="0">
      <alignment vertical="center"/>
    </xf>
    <xf numFmtId="0" fontId="42" fillId="14" borderId="0" applyNumberFormat="0" applyBorder="0" applyAlignment="0" applyProtection="0">
      <alignment vertical="center"/>
    </xf>
    <xf numFmtId="0" fontId="39" fillId="3" borderId="0" applyNumberFormat="0" applyBorder="0" applyAlignment="0" applyProtection="0">
      <alignment vertical="center"/>
    </xf>
    <xf numFmtId="0" fontId="40" fillId="27" borderId="0" applyNumberFormat="0" applyBorder="0" applyAlignment="0" applyProtection="0">
      <alignment vertical="center"/>
    </xf>
    <xf numFmtId="0" fontId="42" fillId="14" borderId="0" applyNumberFormat="0" applyBorder="0" applyAlignment="0" applyProtection="0">
      <alignment vertical="center"/>
    </xf>
    <xf numFmtId="0" fontId="46" fillId="27" borderId="0" applyNumberFormat="0" applyBorder="0" applyAlignment="0" applyProtection="0">
      <alignment vertical="center"/>
    </xf>
    <xf numFmtId="0" fontId="40" fillId="27" borderId="0">
      <alignment vertical="center"/>
    </xf>
    <xf numFmtId="0" fontId="69" fillId="5" borderId="33" applyNumberFormat="0" applyAlignment="0" applyProtection="0">
      <alignment vertical="center"/>
    </xf>
    <xf numFmtId="0" fontId="40" fillId="40" borderId="0" applyNumberFormat="0" applyBorder="0" applyAlignment="0" applyProtection="0">
      <alignment vertical="center"/>
    </xf>
    <xf numFmtId="0" fontId="58" fillId="42" borderId="0" applyNumberFormat="0" applyBorder="0" applyAlignment="0" applyProtection="0">
      <alignment vertical="center"/>
    </xf>
    <xf numFmtId="0" fontId="40" fillId="39" borderId="0" applyNumberFormat="0" applyBorder="0" applyAlignment="0" applyProtection="0">
      <alignment vertical="center"/>
    </xf>
    <xf numFmtId="0" fontId="41" fillId="0" borderId="0" applyNumberFormat="0" applyFill="0" applyBorder="0" applyAlignment="0" applyProtection="0">
      <alignment vertical="center"/>
    </xf>
    <xf numFmtId="0" fontId="40" fillId="40" borderId="0" applyNumberFormat="0" applyBorder="0" applyAlignment="0" applyProtection="0">
      <alignment vertical="center"/>
    </xf>
    <xf numFmtId="0" fontId="69" fillId="13" borderId="33" applyNumberFormat="0" applyAlignment="0" applyProtection="0">
      <alignment vertical="center"/>
    </xf>
    <xf numFmtId="0" fontId="61" fillId="18" borderId="0" applyNumberFormat="0" applyBorder="0" applyAlignment="0" applyProtection="0">
      <alignment vertical="center"/>
    </xf>
    <xf numFmtId="0" fontId="40" fillId="39" borderId="0" applyNumberFormat="0" applyBorder="0" applyAlignment="0" applyProtection="0">
      <alignment vertical="center"/>
    </xf>
    <xf numFmtId="0" fontId="40" fillId="33" borderId="0" applyNumberFormat="0" applyBorder="0" applyAlignment="0" applyProtection="0">
      <alignment vertical="center"/>
    </xf>
    <xf numFmtId="0" fontId="40" fillId="13" borderId="0" applyNumberFormat="0" applyBorder="0" applyAlignment="0" applyProtection="0">
      <alignment vertical="center"/>
    </xf>
    <xf numFmtId="0" fontId="40" fillId="40" borderId="0" applyNumberFormat="0" applyBorder="0" applyAlignment="0" applyProtection="0">
      <alignment vertical="center"/>
    </xf>
    <xf numFmtId="0" fontId="40" fillId="40" borderId="0">
      <alignment vertical="center"/>
    </xf>
    <xf numFmtId="0" fontId="40" fillId="39" borderId="0" applyNumberFormat="0" applyBorder="0" applyAlignment="0" applyProtection="0">
      <alignment vertical="center"/>
    </xf>
    <xf numFmtId="0" fontId="46" fillId="33" borderId="0" applyNumberFormat="0" applyBorder="0" applyAlignment="0" applyProtection="0">
      <alignment vertical="center"/>
    </xf>
    <xf numFmtId="0" fontId="40" fillId="48" borderId="0">
      <alignment vertical="center"/>
    </xf>
    <xf numFmtId="0" fontId="40" fillId="40" borderId="0">
      <alignment vertical="center"/>
    </xf>
    <xf numFmtId="0" fontId="40" fillId="31" borderId="30" applyNumberFormat="0" applyFont="0" applyAlignment="0" applyProtection="0">
      <alignment vertical="center"/>
    </xf>
    <xf numFmtId="0" fontId="69" fillId="13" borderId="33" applyNumberFormat="0" applyAlignment="0" applyProtection="0">
      <alignment vertical="center"/>
    </xf>
    <xf numFmtId="0" fontId="40" fillId="39" borderId="0">
      <alignment vertical="center"/>
    </xf>
    <xf numFmtId="0" fontId="40" fillId="39" borderId="0" applyNumberFormat="0" applyBorder="0" applyAlignment="0" applyProtection="0">
      <alignment vertical="center"/>
    </xf>
    <xf numFmtId="0" fontId="40" fillId="40" borderId="0" applyNumberFormat="0" applyBorder="0" applyAlignment="0" applyProtection="0">
      <alignment vertical="center"/>
    </xf>
    <xf numFmtId="0" fontId="40" fillId="49" borderId="0" applyNumberFormat="0" applyBorder="0" applyAlignment="0" applyProtection="0">
      <alignment vertical="center"/>
    </xf>
    <xf numFmtId="0" fontId="40" fillId="40" borderId="0" applyNumberFormat="0" applyBorder="0" applyAlignment="0" applyProtection="0">
      <alignment vertical="center"/>
    </xf>
    <xf numFmtId="0" fontId="40" fillId="38" borderId="0" applyNumberFormat="0" applyBorder="0" applyAlignment="0" applyProtection="0">
      <alignment vertical="center"/>
    </xf>
    <xf numFmtId="0" fontId="39" fillId="32" borderId="0" applyNumberFormat="0" applyBorder="0" applyAlignment="0" applyProtection="0">
      <alignment vertical="center"/>
    </xf>
    <xf numFmtId="0" fontId="40" fillId="40" borderId="0" applyNumberFormat="0" applyBorder="0" applyAlignment="0" applyProtection="0">
      <alignment vertical="center"/>
    </xf>
    <xf numFmtId="0" fontId="45" fillId="32" borderId="0" applyNumberFormat="0" applyBorder="0" applyAlignment="0" applyProtection="0">
      <alignment vertical="center"/>
    </xf>
    <xf numFmtId="0" fontId="40" fillId="13" borderId="0" applyNumberFormat="0" applyBorder="0" applyAlignment="0" applyProtection="0">
      <alignment vertical="center"/>
    </xf>
    <xf numFmtId="0" fontId="40" fillId="40" borderId="0" applyNumberFormat="0" applyBorder="0" applyAlignment="0" applyProtection="0">
      <alignment vertical="center"/>
    </xf>
    <xf numFmtId="0" fontId="40" fillId="39" borderId="0" applyNumberFormat="0" applyBorder="0" applyAlignment="0" applyProtection="0">
      <alignment vertical="center"/>
    </xf>
    <xf numFmtId="0" fontId="39" fillId="11" borderId="0" applyNumberFormat="0" applyBorder="0" applyAlignment="0" applyProtection="0">
      <alignment vertical="center"/>
    </xf>
    <xf numFmtId="0" fontId="46" fillId="38" borderId="0" applyNumberFormat="0" applyBorder="0" applyAlignment="0" applyProtection="0">
      <alignment vertical="center"/>
    </xf>
    <xf numFmtId="0" fontId="46" fillId="38" borderId="0" applyNumberFormat="0" applyBorder="0" applyAlignment="0" applyProtection="0">
      <alignment vertical="center"/>
    </xf>
    <xf numFmtId="0" fontId="40" fillId="38"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40" borderId="0" applyNumberFormat="0" applyBorder="0" applyAlignment="0" applyProtection="0">
      <alignment vertical="center"/>
    </xf>
    <xf numFmtId="0" fontId="46" fillId="38" borderId="0" applyNumberFormat="0" applyBorder="0" applyAlignment="0" applyProtection="0">
      <alignment vertical="center"/>
    </xf>
    <xf numFmtId="0" fontId="39" fillId="32" borderId="0" applyNumberFormat="0" applyBorder="0" applyAlignment="0" applyProtection="0">
      <alignment vertical="center"/>
    </xf>
    <xf numFmtId="0" fontId="40" fillId="40" borderId="0" applyNumberFormat="0" applyBorder="0" applyAlignment="0" applyProtection="0">
      <alignment vertical="center"/>
    </xf>
    <xf numFmtId="0" fontId="40" fillId="40" borderId="0" applyNumberFormat="0" applyBorder="0" applyAlignment="0" applyProtection="0">
      <alignment vertical="center"/>
    </xf>
    <xf numFmtId="0" fontId="40" fillId="38" borderId="0" applyNumberFormat="0" applyBorder="0" applyAlignment="0" applyProtection="0">
      <alignment vertical="center"/>
    </xf>
    <xf numFmtId="0" fontId="39" fillId="32" borderId="0" applyNumberFormat="0" applyBorder="0" applyAlignment="0" applyProtection="0">
      <alignment vertical="center"/>
    </xf>
    <xf numFmtId="0" fontId="40" fillId="38" borderId="0" applyNumberFormat="0" applyBorder="0" applyAlignment="0" applyProtection="0">
      <alignment vertical="center"/>
    </xf>
    <xf numFmtId="0" fontId="40" fillId="38" borderId="0" applyNumberFormat="0" applyBorder="0" applyAlignment="0" applyProtection="0">
      <alignment vertical="center"/>
    </xf>
    <xf numFmtId="0" fontId="40" fillId="38" borderId="0" applyNumberFormat="0" applyBorder="0" applyAlignment="0" applyProtection="0">
      <alignment vertical="center"/>
    </xf>
    <xf numFmtId="0" fontId="40" fillId="38" borderId="0" applyNumberFormat="0" applyBorder="0" applyAlignment="0" applyProtection="0">
      <alignment vertical="center"/>
    </xf>
    <xf numFmtId="0" fontId="40" fillId="40" borderId="0" applyNumberFormat="0" applyBorder="0" applyAlignment="0" applyProtection="0">
      <alignment vertical="center"/>
    </xf>
    <xf numFmtId="0" fontId="39" fillId="29" borderId="0" applyNumberFormat="0" applyBorder="0" applyAlignment="0" applyProtection="0">
      <alignment vertical="center"/>
    </xf>
    <xf numFmtId="0" fontId="40" fillId="40" borderId="0" applyNumberFormat="0" applyBorder="0" applyAlignment="0" applyProtection="0">
      <alignment vertical="center"/>
    </xf>
    <xf numFmtId="0" fontId="86" fillId="69" borderId="0" applyNumberFormat="0" applyBorder="0" applyAlignment="0" applyProtection="0">
      <alignment vertical="center"/>
    </xf>
    <xf numFmtId="0" fontId="46" fillId="38" borderId="0" applyNumberFormat="0" applyBorder="0" applyAlignment="0" applyProtection="0">
      <alignment vertical="center"/>
    </xf>
    <xf numFmtId="0" fontId="39" fillId="24" borderId="0" applyNumberFormat="0" applyBorder="0" applyAlignment="0" applyProtection="0">
      <alignment vertical="center"/>
    </xf>
    <xf numFmtId="0" fontId="40" fillId="40" borderId="0" applyNumberFormat="0" applyBorder="0" applyAlignment="0" applyProtection="0">
      <alignment vertical="center"/>
    </xf>
    <xf numFmtId="0" fontId="40" fillId="40" borderId="0" applyNumberFormat="0" applyBorder="0" applyAlignment="0" applyProtection="0">
      <alignment vertical="center"/>
    </xf>
    <xf numFmtId="0" fontId="46" fillId="38" borderId="0" applyNumberFormat="0" applyBorder="0" applyAlignment="0" applyProtection="0">
      <alignment vertical="center"/>
    </xf>
    <xf numFmtId="0" fontId="39" fillId="9" borderId="0" applyNumberFormat="0" applyBorder="0" applyAlignment="0" applyProtection="0">
      <alignment vertical="center"/>
    </xf>
    <xf numFmtId="0" fontId="46" fillId="52" borderId="0" applyNumberFormat="0" applyBorder="0" applyAlignment="0" applyProtection="0">
      <alignment vertical="center"/>
    </xf>
    <xf numFmtId="0" fontId="40" fillId="40" borderId="0" applyNumberFormat="0" applyBorder="0" applyAlignment="0" applyProtection="0">
      <alignment vertical="center"/>
    </xf>
    <xf numFmtId="0" fontId="39" fillId="44" borderId="0" applyNumberFormat="0" applyBorder="0" applyAlignment="0" applyProtection="0">
      <alignment vertical="center"/>
    </xf>
    <xf numFmtId="0" fontId="40" fillId="40" borderId="0" applyNumberFormat="0" applyBorder="0" applyAlignment="0" applyProtection="0">
      <alignment vertical="center"/>
    </xf>
    <xf numFmtId="0" fontId="40" fillId="38" borderId="0" applyNumberFormat="0" applyBorder="0" applyAlignment="0" applyProtection="0">
      <alignment vertical="center"/>
    </xf>
    <xf numFmtId="0" fontId="40" fillId="34" borderId="0" applyNumberFormat="0" applyBorder="0" applyAlignment="0" applyProtection="0">
      <alignment vertical="center"/>
    </xf>
    <xf numFmtId="0" fontId="40" fillId="40" borderId="0" applyNumberFormat="0" applyBorder="0" applyAlignment="0" applyProtection="0">
      <alignment vertical="center"/>
    </xf>
    <xf numFmtId="0" fontId="39" fillId="44" borderId="0" applyNumberFormat="0" applyBorder="0" applyAlignment="0" applyProtection="0">
      <alignment vertical="center"/>
    </xf>
    <xf numFmtId="0" fontId="72" fillId="0" borderId="41" applyNumberFormat="0" applyFill="0" applyAlignment="0" applyProtection="0">
      <alignment vertical="center"/>
    </xf>
    <xf numFmtId="0" fontId="46" fillId="64" borderId="0" applyNumberFormat="0" applyBorder="0" applyAlignment="0" applyProtection="0">
      <alignment vertical="center"/>
    </xf>
    <xf numFmtId="0" fontId="46" fillId="35" borderId="0" applyNumberFormat="0" applyBorder="0" applyAlignment="0" applyProtection="0">
      <alignment vertical="center"/>
    </xf>
    <xf numFmtId="0" fontId="40" fillId="38" borderId="0" applyNumberFormat="0" applyBorder="0" applyAlignment="0" applyProtection="0">
      <alignment vertical="center"/>
    </xf>
    <xf numFmtId="0" fontId="57" fillId="0" borderId="51" applyNumberFormat="0" applyFill="0" applyAlignment="0" applyProtection="0">
      <alignment vertical="center"/>
    </xf>
    <xf numFmtId="0" fontId="40" fillId="43" borderId="0" applyNumberFormat="0" applyBorder="0" applyAlignment="0" applyProtection="0">
      <alignment vertical="center"/>
    </xf>
    <xf numFmtId="0" fontId="40" fillId="17" borderId="0" applyNumberFormat="0" applyBorder="0" applyAlignment="0" applyProtection="0">
      <alignment vertical="center"/>
    </xf>
    <xf numFmtId="0" fontId="40" fillId="38" borderId="0" applyNumberFormat="0" applyBorder="0" applyAlignment="0" applyProtection="0">
      <alignment vertical="center"/>
    </xf>
    <xf numFmtId="0" fontId="40" fillId="39" borderId="0" applyNumberFormat="0" applyBorder="0" applyAlignment="0" applyProtection="0">
      <alignment vertical="center"/>
    </xf>
    <xf numFmtId="0" fontId="39" fillId="18" borderId="0" applyNumberFormat="0" applyBorder="0" applyAlignment="0" applyProtection="0">
      <alignment vertical="center"/>
    </xf>
    <xf numFmtId="0" fontId="40" fillId="31" borderId="0" applyNumberFormat="0" applyBorder="0" applyAlignment="0" applyProtection="0">
      <alignment vertical="center"/>
    </xf>
    <xf numFmtId="0" fontId="40" fillId="39" borderId="0" applyNumberFormat="0" applyBorder="0" applyAlignment="0" applyProtection="0">
      <alignment vertical="center"/>
    </xf>
    <xf numFmtId="0" fontId="40" fillId="31" borderId="30" applyNumberFormat="0" applyFont="0" applyAlignment="0" applyProtection="0">
      <alignment vertical="center"/>
    </xf>
    <xf numFmtId="0" fontId="40" fillId="46" borderId="0" applyNumberFormat="0" applyBorder="0" applyAlignment="0" applyProtection="0">
      <alignment vertical="center"/>
    </xf>
    <xf numFmtId="0" fontId="40" fillId="33" borderId="0" applyNumberFormat="0" applyBorder="0" applyAlignment="0" applyProtection="0">
      <alignment vertical="center"/>
    </xf>
    <xf numFmtId="0" fontId="40" fillId="26" borderId="27" applyNumberFormat="0" applyFont="0" applyAlignment="0" applyProtection="0">
      <alignment vertical="center"/>
    </xf>
    <xf numFmtId="0" fontId="69" fillId="5" borderId="33" applyNumberFormat="0" applyAlignment="0" applyProtection="0">
      <alignment vertical="center"/>
    </xf>
    <xf numFmtId="0" fontId="40" fillId="3"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21" borderId="0" applyNumberFormat="0" applyBorder="0" applyAlignment="0" applyProtection="0">
      <alignment vertical="center"/>
    </xf>
    <xf numFmtId="0" fontId="40" fillId="33" borderId="0" applyNumberFormat="0" applyBorder="0" applyAlignment="0" applyProtection="0">
      <alignment vertical="center"/>
    </xf>
    <xf numFmtId="0" fontId="39" fillId="18" borderId="0" applyNumberFormat="0" applyBorder="0" applyAlignment="0" applyProtection="0">
      <alignment vertical="center"/>
    </xf>
    <xf numFmtId="0" fontId="40" fillId="39" borderId="0" applyNumberFormat="0" applyBorder="0" applyAlignment="0" applyProtection="0">
      <alignment vertical="center"/>
    </xf>
    <xf numFmtId="0" fontId="40" fillId="66" borderId="0" applyNumberFormat="0" applyBorder="0" applyAlignment="0" applyProtection="0">
      <alignment vertical="center"/>
    </xf>
    <xf numFmtId="0" fontId="40" fillId="39" borderId="0" applyNumberFormat="0" applyBorder="0" applyAlignment="0" applyProtection="0">
      <alignment vertical="center"/>
    </xf>
    <xf numFmtId="0" fontId="46" fillId="70" borderId="0" applyNumberFormat="0" applyBorder="0" applyAlignment="0" applyProtection="0">
      <alignment vertical="center"/>
    </xf>
    <xf numFmtId="0" fontId="40" fillId="31" borderId="30" applyNumberFormat="0" applyFont="0" applyAlignment="0" applyProtection="0">
      <alignment vertical="center"/>
    </xf>
    <xf numFmtId="0" fontId="45" fillId="18" borderId="0" applyNumberFormat="0" applyBorder="0" applyAlignment="0" applyProtection="0">
      <alignment vertical="center"/>
    </xf>
    <xf numFmtId="0" fontId="40" fillId="3" borderId="0" applyNumberFormat="0" applyBorder="0" applyAlignment="0" applyProtection="0">
      <alignment vertical="center"/>
    </xf>
    <xf numFmtId="0" fontId="40" fillId="39" borderId="0" applyNumberFormat="0" applyBorder="0" applyAlignment="0" applyProtection="0">
      <alignment vertical="center"/>
    </xf>
    <xf numFmtId="0" fontId="40" fillId="26" borderId="27" applyNumberFormat="0" applyFont="0" applyAlignment="0" applyProtection="0">
      <alignment vertical="center"/>
    </xf>
    <xf numFmtId="0" fontId="40" fillId="39" borderId="0" applyNumberFormat="0" applyBorder="0" applyAlignment="0" applyProtection="0">
      <alignment vertical="center"/>
    </xf>
    <xf numFmtId="0" fontId="45" fillId="71" borderId="0" applyNumberFormat="0" applyBorder="0" applyAlignment="0" applyProtection="0">
      <alignment vertical="center"/>
    </xf>
    <xf numFmtId="0" fontId="40" fillId="39" borderId="0" applyNumberFormat="0" applyBorder="0" applyAlignment="0" applyProtection="0">
      <alignment vertical="center"/>
    </xf>
    <xf numFmtId="0" fontId="79" fillId="0" borderId="47" applyNumberFormat="0" applyFill="0" applyAlignment="0" applyProtection="0">
      <alignment vertical="center"/>
    </xf>
    <xf numFmtId="0" fontId="40" fillId="39" borderId="0" applyNumberFormat="0" applyBorder="0" applyAlignment="0" applyProtection="0">
      <alignment vertical="center"/>
    </xf>
    <xf numFmtId="0" fontId="39" fillId="18" borderId="0" applyNumberFormat="0" applyBorder="0" applyAlignment="0" applyProtection="0">
      <alignment vertical="center"/>
    </xf>
    <xf numFmtId="0" fontId="40" fillId="33" borderId="0" applyNumberFormat="0" applyBorder="0" applyAlignment="0" applyProtection="0">
      <alignment vertical="center"/>
    </xf>
    <xf numFmtId="0" fontId="39" fillId="57" borderId="0">
      <alignment vertical="center"/>
    </xf>
    <xf numFmtId="0" fontId="40" fillId="39" borderId="0" applyNumberFormat="0" applyBorder="0" applyAlignment="0" applyProtection="0">
      <alignment vertical="center"/>
    </xf>
    <xf numFmtId="0" fontId="40" fillId="33" borderId="0" applyNumberFormat="0" applyBorder="0" applyAlignment="0" applyProtection="0">
      <alignment vertical="center"/>
    </xf>
    <xf numFmtId="0" fontId="40" fillId="31" borderId="0" applyNumberFormat="0" applyBorder="0" applyAlignment="0" applyProtection="0">
      <alignment vertical="center"/>
    </xf>
    <xf numFmtId="0" fontId="40" fillId="39" borderId="0" applyNumberFormat="0" applyBorder="0" applyAlignment="0" applyProtection="0">
      <alignment vertical="center"/>
    </xf>
    <xf numFmtId="0" fontId="40" fillId="31" borderId="0" applyNumberFormat="0" applyBorder="0" applyAlignment="0" applyProtection="0">
      <alignment vertical="center"/>
    </xf>
    <xf numFmtId="0" fontId="40" fillId="39" borderId="0" applyNumberFormat="0" applyBorder="0" applyAlignment="0" applyProtection="0">
      <alignment vertical="center"/>
    </xf>
    <xf numFmtId="0" fontId="40" fillId="33" borderId="0" applyNumberFormat="0" applyBorder="0" applyAlignment="0" applyProtection="0">
      <alignment vertical="center"/>
    </xf>
    <xf numFmtId="0" fontId="40" fillId="33" borderId="0" applyNumberFormat="0" applyBorder="0" applyAlignment="0" applyProtection="0">
      <alignment vertical="center"/>
    </xf>
    <xf numFmtId="0" fontId="40" fillId="33" borderId="0" applyNumberFormat="0" applyBorder="0" applyAlignment="0" applyProtection="0">
      <alignment vertical="center"/>
    </xf>
    <xf numFmtId="0" fontId="40" fillId="39" borderId="0" applyNumberFormat="0" applyBorder="0" applyAlignment="0" applyProtection="0">
      <alignment vertical="center"/>
    </xf>
    <xf numFmtId="0" fontId="40" fillId="31" borderId="0" applyNumberFormat="0" applyBorder="0" applyAlignment="0" applyProtection="0">
      <alignment vertical="center"/>
    </xf>
    <xf numFmtId="0" fontId="57" fillId="0" borderId="51" applyNumberFormat="0" applyFill="0" applyAlignment="0" applyProtection="0">
      <alignment vertical="center"/>
    </xf>
    <xf numFmtId="0" fontId="40" fillId="31" borderId="0" applyNumberFormat="0" applyBorder="0" applyAlignment="0" applyProtection="0">
      <alignment vertical="center"/>
    </xf>
    <xf numFmtId="0" fontId="40" fillId="33" borderId="0" applyNumberFormat="0" applyBorder="0" applyAlignment="0" applyProtection="0">
      <alignment vertical="center"/>
    </xf>
    <xf numFmtId="0" fontId="57" fillId="0" borderId="35" applyNumberFormat="0" applyFill="0" applyAlignment="0" applyProtection="0">
      <alignment vertical="center"/>
    </xf>
    <xf numFmtId="0" fontId="40" fillId="31" borderId="0" applyNumberFormat="0" applyBorder="0" applyAlignment="0" applyProtection="0">
      <alignment vertical="center"/>
    </xf>
    <xf numFmtId="0" fontId="40" fillId="33" borderId="0" applyNumberFormat="0" applyBorder="0" applyAlignment="0" applyProtection="0">
      <alignment vertical="center"/>
    </xf>
    <xf numFmtId="0" fontId="40" fillId="39" borderId="0" applyNumberFormat="0" applyBorder="0" applyAlignment="0" applyProtection="0">
      <alignment vertical="center"/>
    </xf>
    <xf numFmtId="0" fontId="40" fillId="33" borderId="0" applyNumberFormat="0" applyBorder="0" applyAlignment="0" applyProtection="0">
      <alignment vertical="center"/>
    </xf>
    <xf numFmtId="0" fontId="39" fillId="10" borderId="0" applyNumberFormat="0" applyBorder="0" applyAlignment="0" applyProtection="0">
      <alignment vertical="center"/>
    </xf>
    <xf numFmtId="0" fontId="40" fillId="39" borderId="0" applyNumberFormat="0" applyBorder="0" applyAlignment="0" applyProtection="0">
      <alignment vertical="center"/>
    </xf>
    <xf numFmtId="0" fontId="45" fillId="9" borderId="0" applyNumberFormat="0" applyBorder="0" applyAlignment="0" applyProtection="0">
      <alignment vertical="center"/>
    </xf>
    <xf numFmtId="0" fontId="46" fillId="33" borderId="0" applyNumberFormat="0" applyBorder="0" applyAlignment="0" applyProtection="0">
      <alignment vertical="center"/>
    </xf>
    <xf numFmtId="0" fontId="39" fillId="44" borderId="0" applyNumberFormat="0" applyBorder="0" applyAlignment="0" applyProtection="0">
      <alignment vertical="center"/>
    </xf>
    <xf numFmtId="0" fontId="40" fillId="39" borderId="0" applyNumberFormat="0" applyBorder="0" applyAlignment="0" applyProtection="0">
      <alignment vertical="center"/>
    </xf>
    <xf numFmtId="0" fontId="57" fillId="0" borderId="35" applyNumberFormat="0" applyFill="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6" fillId="33" borderId="0" applyNumberFormat="0" applyBorder="0" applyAlignment="0" applyProtection="0">
      <alignment vertical="center"/>
    </xf>
    <xf numFmtId="0" fontId="39" fillId="10" borderId="0">
      <alignment vertical="center"/>
    </xf>
    <xf numFmtId="0" fontId="46" fillId="46" borderId="0" applyNumberFormat="0" applyBorder="0" applyAlignment="0" applyProtection="0">
      <alignment vertical="center"/>
    </xf>
    <xf numFmtId="0" fontId="39" fillId="9" borderId="0" applyNumberFormat="0" applyBorder="0" applyAlignment="0" applyProtection="0">
      <alignment vertical="center"/>
    </xf>
    <xf numFmtId="0" fontId="40" fillId="33" borderId="0" applyNumberFormat="0" applyBorder="0" applyAlignment="0" applyProtection="0">
      <alignment vertical="center"/>
    </xf>
    <xf numFmtId="0" fontId="45" fillId="9"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31" borderId="0" applyNumberFormat="0" applyBorder="0" applyAlignment="0" applyProtection="0">
      <alignment vertical="center"/>
    </xf>
    <xf numFmtId="0" fontId="39" fillId="18" borderId="0" applyNumberFormat="0" applyBorder="0" applyAlignment="0" applyProtection="0">
      <alignment vertical="center"/>
    </xf>
    <xf numFmtId="0" fontId="46" fillId="33" borderId="0" applyNumberFormat="0" applyBorder="0" applyAlignment="0" applyProtection="0">
      <alignment vertical="center"/>
    </xf>
    <xf numFmtId="0" fontId="39" fillId="9" borderId="0" applyNumberFormat="0" applyBorder="0" applyAlignment="0" applyProtection="0">
      <alignment vertical="center"/>
    </xf>
    <xf numFmtId="0" fontId="46" fillId="33" borderId="0" applyNumberFormat="0" applyBorder="0" applyAlignment="0" applyProtection="0">
      <alignment vertical="center"/>
    </xf>
    <xf numFmtId="0" fontId="40" fillId="39" borderId="0" applyNumberFormat="0" applyBorder="0" applyAlignment="0" applyProtection="0">
      <alignment vertical="center"/>
    </xf>
    <xf numFmtId="0" fontId="40" fillId="31" borderId="0" applyNumberFormat="0" applyBorder="0" applyAlignment="0" applyProtection="0">
      <alignment vertical="center"/>
    </xf>
    <xf numFmtId="0" fontId="40" fillId="39" borderId="0" applyNumberFormat="0" applyBorder="0" applyAlignment="0" applyProtection="0">
      <alignment vertical="center"/>
    </xf>
    <xf numFmtId="0" fontId="40" fillId="33" borderId="0" applyNumberFormat="0" applyBorder="0" applyAlignment="0" applyProtection="0">
      <alignment vertical="center"/>
    </xf>
    <xf numFmtId="0" fontId="46" fillId="16" borderId="0" applyNumberFormat="0" applyBorder="0" applyAlignment="0" applyProtection="0">
      <alignment vertical="center"/>
    </xf>
    <xf numFmtId="0" fontId="40" fillId="39" borderId="0" applyNumberFormat="0" applyBorder="0" applyAlignment="0" applyProtection="0">
      <alignment vertical="center"/>
    </xf>
    <xf numFmtId="0" fontId="54" fillId="39" borderId="33" applyNumberFormat="0" applyAlignment="0" applyProtection="0">
      <alignment vertical="center"/>
    </xf>
    <xf numFmtId="0" fontId="39" fillId="18" borderId="0" applyNumberFormat="0" applyBorder="0" applyAlignment="0" applyProtection="0">
      <alignment vertical="center"/>
    </xf>
    <xf numFmtId="0" fontId="40" fillId="39" borderId="0" applyNumberFormat="0" applyBorder="0" applyAlignment="0" applyProtection="0">
      <alignment vertical="center"/>
    </xf>
    <xf numFmtId="0" fontId="40" fillId="31" borderId="0" applyNumberFormat="0" applyBorder="0" applyAlignment="0" applyProtection="0">
      <alignment vertical="center"/>
    </xf>
    <xf numFmtId="0" fontId="40" fillId="33" borderId="0" applyNumberFormat="0" applyBorder="0" applyAlignment="0" applyProtection="0">
      <alignment vertical="center"/>
    </xf>
    <xf numFmtId="0" fontId="39" fillId="11" borderId="0" applyNumberFormat="0" applyBorder="0" applyAlignment="0" applyProtection="0">
      <alignment vertical="center"/>
    </xf>
    <xf numFmtId="0" fontId="40" fillId="39" borderId="0" applyNumberFormat="0" applyBorder="0" applyAlignment="0" applyProtection="0">
      <alignment vertical="center"/>
    </xf>
    <xf numFmtId="0" fontId="39" fillId="32" borderId="0" applyNumberFormat="0" applyBorder="0" applyAlignment="0" applyProtection="0">
      <alignment vertical="center"/>
    </xf>
    <xf numFmtId="0" fontId="39" fillId="32"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6" fillId="70" borderId="0" applyNumberFormat="0" applyBorder="0" applyAlignment="0" applyProtection="0">
      <alignment vertical="center"/>
    </xf>
    <xf numFmtId="0" fontId="74" fillId="5" borderId="33" applyNumberFormat="0" applyAlignment="0" applyProtection="0">
      <alignment vertical="center"/>
    </xf>
    <xf numFmtId="0" fontId="40" fillId="27" borderId="0" applyNumberFormat="0" applyBorder="0" applyAlignment="0" applyProtection="0">
      <alignment vertical="center"/>
    </xf>
    <xf numFmtId="0" fontId="67" fillId="0" borderId="0" applyNumberFormat="0" applyFill="0" applyBorder="0" applyAlignment="0" applyProtection="0">
      <alignment vertical="center"/>
    </xf>
    <xf numFmtId="0" fontId="39" fillId="10" borderId="0" applyNumberFormat="0" applyBorder="0" applyAlignment="0" applyProtection="0">
      <alignment vertical="center"/>
    </xf>
    <xf numFmtId="0" fontId="40" fillId="46" borderId="0" applyNumberFormat="0" applyBorder="0" applyAlignment="0" applyProtection="0">
      <alignment vertical="center"/>
    </xf>
    <xf numFmtId="0" fontId="39" fillId="10" borderId="0">
      <alignment vertical="center"/>
    </xf>
    <xf numFmtId="0" fontId="40" fillId="46" borderId="0" applyNumberFormat="0" applyBorder="0" applyAlignment="0" applyProtection="0">
      <alignment vertical="center"/>
    </xf>
    <xf numFmtId="0" fontId="39" fillId="10" borderId="0">
      <alignment vertical="center"/>
    </xf>
    <xf numFmtId="0" fontId="46" fillId="46" borderId="0" applyNumberFormat="0" applyBorder="0" applyAlignment="0" applyProtection="0">
      <alignment vertical="center"/>
    </xf>
    <xf numFmtId="0" fontId="39" fillId="41" borderId="0" applyNumberFormat="0" applyBorder="0" applyAlignment="0" applyProtection="0">
      <alignment vertical="center"/>
    </xf>
    <xf numFmtId="0" fontId="39" fillId="62" borderId="0" applyNumberFormat="0" applyBorder="0" applyAlignment="0" applyProtection="0">
      <alignment vertical="center"/>
    </xf>
    <xf numFmtId="0" fontId="40" fillId="0" borderId="0">
      <alignment vertical="center"/>
    </xf>
    <xf numFmtId="0" fontId="39" fillId="20" borderId="0" applyNumberFormat="0" applyBorder="0" applyAlignment="0" applyProtection="0">
      <alignment vertical="center"/>
    </xf>
    <xf numFmtId="0" fontId="40" fillId="3" borderId="0" applyNumberFormat="0" applyBorder="0" applyAlignment="0" applyProtection="0">
      <alignment vertical="center"/>
    </xf>
    <xf numFmtId="0" fontId="39" fillId="20" borderId="0" applyNumberFormat="0" applyBorder="0" applyAlignment="0" applyProtection="0">
      <alignment vertical="center"/>
    </xf>
    <xf numFmtId="0" fontId="40" fillId="63" borderId="0" applyNumberFormat="0" applyBorder="0" applyAlignment="0" applyProtection="0">
      <alignment vertical="center"/>
    </xf>
    <xf numFmtId="0" fontId="63" fillId="47" borderId="0" applyNumberFormat="0" applyBorder="0" applyAlignment="0" applyProtection="0">
      <alignment vertical="center"/>
    </xf>
    <xf numFmtId="0" fontId="39" fillId="20" borderId="0" applyNumberFormat="0" applyBorder="0" applyAlignment="0" applyProtection="0">
      <alignment vertical="center"/>
    </xf>
    <xf numFmtId="0" fontId="40" fillId="3" borderId="0" applyNumberFormat="0" applyBorder="0" applyAlignment="0" applyProtection="0">
      <alignment vertical="center"/>
    </xf>
    <xf numFmtId="0" fontId="30" fillId="0" borderId="0">
      <alignment vertical="center"/>
    </xf>
    <xf numFmtId="0" fontId="45" fillId="20" borderId="0" applyNumberFormat="0" applyBorder="0" applyAlignment="0" applyProtection="0">
      <alignment vertical="center"/>
    </xf>
    <xf numFmtId="0" fontId="40" fillId="3" borderId="0">
      <alignment vertical="center"/>
    </xf>
    <xf numFmtId="0" fontId="39" fillId="10" borderId="0" applyNumberFormat="0" applyBorder="0" applyAlignment="0" applyProtection="0">
      <alignment vertical="center"/>
    </xf>
    <xf numFmtId="0" fontId="40" fillId="3" borderId="0">
      <alignment vertical="center"/>
    </xf>
    <xf numFmtId="0" fontId="45" fillId="20" borderId="0" applyNumberFormat="0" applyBorder="0" applyAlignment="0" applyProtection="0">
      <alignment vertical="center"/>
    </xf>
    <xf numFmtId="0" fontId="40" fillId="3" borderId="0">
      <alignment vertical="center"/>
    </xf>
    <xf numFmtId="0" fontId="39" fillId="10" borderId="0" applyNumberFormat="0" applyBorder="0" applyAlignment="0" applyProtection="0">
      <alignment vertical="center"/>
    </xf>
    <xf numFmtId="0" fontId="40" fillId="13" borderId="0" applyNumberFormat="0" applyBorder="0" applyAlignment="0" applyProtection="0">
      <alignment vertical="center"/>
    </xf>
    <xf numFmtId="0" fontId="39" fillId="10" borderId="0" applyNumberFormat="0" applyBorder="0" applyAlignment="0" applyProtection="0">
      <alignment vertical="center"/>
    </xf>
    <xf numFmtId="0" fontId="40" fillId="48" borderId="0" applyNumberFormat="0" applyBorder="0" applyAlignment="0" applyProtection="0">
      <alignment vertical="center"/>
    </xf>
    <xf numFmtId="0" fontId="40" fillId="46" borderId="0" applyNumberFormat="0" applyBorder="0" applyAlignment="0" applyProtection="0">
      <alignment vertical="center"/>
    </xf>
    <xf numFmtId="0" fontId="40" fillId="3" borderId="0" applyNumberFormat="0" applyBorder="0" applyAlignment="0" applyProtection="0">
      <alignment vertical="center"/>
    </xf>
    <xf numFmtId="0" fontId="40" fillId="13" borderId="0" applyNumberFormat="0" applyBorder="0" applyAlignment="0" applyProtection="0">
      <alignment vertical="center"/>
    </xf>
    <xf numFmtId="0" fontId="46" fillId="72" borderId="0" applyNumberFormat="0" applyBorder="0" applyAlignment="0" applyProtection="0">
      <alignment vertical="center"/>
    </xf>
    <xf numFmtId="0" fontId="40" fillId="3" borderId="0" applyNumberFormat="0" applyBorder="0" applyAlignment="0" applyProtection="0">
      <alignment vertical="center"/>
    </xf>
    <xf numFmtId="0" fontId="46" fillId="46"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40" fillId="13"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40" fillId="49" borderId="0" applyNumberFormat="0" applyBorder="0" applyAlignment="0" applyProtection="0">
      <alignment vertical="center"/>
    </xf>
    <xf numFmtId="0" fontId="40" fillId="46" borderId="0" applyNumberFormat="0" applyBorder="0" applyAlignment="0" applyProtection="0">
      <alignment vertical="center"/>
    </xf>
    <xf numFmtId="0" fontId="40" fillId="48" borderId="0" applyNumberFormat="0" applyBorder="0" applyAlignment="0" applyProtection="0">
      <alignment vertical="center"/>
    </xf>
    <xf numFmtId="0" fontId="46" fillId="56" borderId="0" applyNumberFormat="0" applyBorder="0" applyAlignment="0" applyProtection="0">
      <alignment vertical="center"/>
    </xf>
    <xf numFmtId="0" fontId="40" fillId="48" borderId="0" applyNumberFormat="0" applyBorder="0" applyAlignment="0" applyProtection="0">
      <alignment vertical="center"/>
    </xf>
    <xf numFmtId="0" fontId="40" fillId="46" borderId="0" applyNumberFormat="0" applyBorder="0" applyAlignment="0" applyProtection="0">
      <alignment vertical="center"/>
    </xf>
    <xf numFmtId="0" fontId="39" fillId="11" borderId="0" applyNumberFormat="0" applyBorder="0" applyAlignment="0" applyProtection="0">
      <alignment vertical="center"/>
    </xf>
    <xf numFmtId="0" fontId="40" fillId="13" borderId="0" applyNumberFormat="0" applyBorder="0" applyAlignment="0" applyProtection="0">
      <alignment vertical="center"/>
    </xf>
    <xf numFmtId="0" fontId="40" fillId="48" borderId="0" applyNumberFormat="0" applyBorder="0" applyAlignment="0" applyProtection="0">
      <alignment vertical="center"/>
    </xf>
    <xf numFmtId="0" fontId="46" fillId="56"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40" fillId="3" borderId="0" applyNumberFormat="0" applyBorder="0" applyAlignment="0" applyProtection="0">
      <alignment vertical="center"/>
    </xf>
    <xf numFmtId="0" fontId="40" fillId="17"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40" fillId="49" borderId="0" applyNumberFormat="0" applyBorder="0" applyAlignment="0" applyProtection="0">
      <alignment vertical="center"/>
    </xf>
    <xf numFmtId="0" fontId="40" fillId="3" borderId="0" applyNumberFormat="0" applyBorder="0" applyAlignment="0" applyProtection="0">
      <alignment vertical="center"/>
    </xf>
    <xf numFmtId="0" fontId="40" fillId="17" borderId="0" applyNumberFormat="0" applyBorder="0" applyAlignment="0" applyProtection="0">
      <alignment vertical="center"/>
    </xf>
    <xf numFmtId="0" fontId="39" fillId="10" borderId="0" applyNumberFormat="0" applyBorder="0" applyAlignment="0" applyProtection="0">
      <alignment vertical="center"/>
    </xf>
    <xf numFmtId="0" fontId="46" fillId="49" borderId="0" applyNumberFormat="0" applyBorder="0" applyAlignment="0" applyProtection="0">
      <alignment vertical="center"/>
    </xf>
    <xf numFmtId="0" fontId="40" fillId="46" borderId="0" applyNumberFormat="0" applyBorder="0" applyAlignment="0" applyProtection="0">
      <alignment vertical="center"/>
    </xf>
    <xf numFmtId="0" fontId="40" fillId="46" borderId="0" applyNumberFormat="0" applyBorder="0" applyAlignment="0" applyProtection="0">
      <alignment vertical="center"/>
    </xf>
    <xf numFmtId="0" fontId="16" fillId="0" borderId="0"/>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26" borderId="27" applyNumberFormat="0" applyFont="0" applyAlignment="0" applyProtection="0">
      <alignment vertical="center"/>
    </xf>
    <xf numFmtId="0" fontId="36" fillId="0" borderId="0">
      <alignment vertical="center"/>
    </xf>
    <xf numFmtId="0" fontId="39" fillId="20" borderId="0" applyNumberFormat="0" applyBorder="0" applyAlignment="0" applyProtection="0">
      <alignment vertical="center"/>
    </xf>
    <xf numFmtId="0" fontId="40" fillId="49"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0" borderId="0">
      <alignment vertical="center"/>
    </xf>
    <xf numFmtId="0" fontId="72" fillId="0" borderId="45" applyNumberFormat="0" applyFill="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40" fillId="17" borderId="0" applyNumberFormat="0" applyBorder="0" applyAlignment="0" applyProtection="0">
      <alignment vertical="center"/>
    </xf>
    <xf numFmtId="0" fontId="40" fillId="3" borderId="0" applyNumberFormat="0" applyBorder="0" applyAlignment="0" applyProtection="0">
      <alignment vertical="center"/>
    </xf>
    <xf numFmtId="0" fontId="39" fillId="10" borderId="0" applyNumberFormat="0" applyBorder="0" applyAlignment="0" applyProtection="0">
      <alignment vertical="center"/>
    </xf>
    <xf numFmtId="0" fontId="46" fillId="72" borderId="0" applyNumberFormat="0" applyBorder="0" applyAlignment="0" applyProtection="0">
      <alignment vertical="center"/>
    </xf>
    <xf numFmtId="0" fontId="40" fillId="17" borderId="0" applyNumberFormat="0" applyBorder="0" applyAlignment="0" applyProtection="0">
      <alignment vertical="center"/>
    </xf>
    <xf numFmtId="0" fontId="40" fillId="3" borderId="0" applyNumberFormat="0" applyBorder="0" applyAlignment="0" applyProtection="0">
      <alignment vertical="center"/>
    </xf>
    <xf numFmtId="0" fontId="39" fillId="10" borderId="0" applyNumberFormat="0" applyBorder="0" applyAlignment="0" applyProtection="0">
      <alignment vertical="center"/>
    </xf>
    <xf numFmtId="0" fontId="40" fillId="46" borderId="0" applyNumberFormat="0" applyBorder="0" applyAlignment="0" applyProtection="0">
      <alignment vertical="center"/>
    </xf>
    <xf numFmtId="0" fontId="40" fillId="17" borderId="0" applyNumberFormat="0" applyBorder="0" applyAlignment="0" applyProtection="0">
      <alignment vertical="center"/>
    </xf>
    <xf numFmtId="0" fontId="40" fillId="39" borderId="0" applyNumberFormat="0" applyBorder="0" applyAlignment="0" applyProtection="0">
      <alignment vertical="center"/>
    </xf>
    <xf numFmtId="0" fontId="40" fillId="46" borderId="0" applyNumberFormat="0" applyBorder="0" applyAlignment="0" applyProtection="0">
      <alignment vertical="center"/>
    </xf>
    <xf numFmtId="0" fontId="40" fillId="17" borderId="0" applyNumberFormat="0" applyBorder="0" applyAlignment="0" applyProtection="0">
      <alignment vertical="center"/>
    </xf>
    <xf numFmtId="0" fontId="40" fillId="3" borderId="0" applyNumberFormat="0" applyBorder="0" applyAlignment="0" applyProtection="0">
      <alignment vertical="center"/>
    </xf>
    <xf numFmtId="0" fontId="40" fillId="46" borderId="0" applyNumberFormat="0" applyBorder="0" applyAlignment="0" applyProtection="0">
      <alignment vertical="center"/>
    </xf>
    <xf numFmtId="0" fontId="40" fillId="13" borderId="0" applyNumberFormat="0" applyBorder="0" applyAlignment="0" applyProtection="0">
      <alignment vertical="center"/>
    </xf>
    <xf numFmtId="0" fontId="89" fillId="0" borderId="44" applyNumberFormat="0" applyFill="0" applyAlignment="0" applyProtection="0">
      <alignment vertical="center"/>
    </xf>
    <xf numFmtId="0" fontId="40" fillId="3" borderId="0" applyNumberFormat="0" applyBorder="0" applyAlignment="0" applyProtection="0">
      <alignment vertical="center"/>
    </xf>
    <xf numFmtId="0" fontId="40" fillId="17" borderId="0" applyNumberFormat="0" applyBorder="0" applyAlignment="0" applyProtection="0">
      <alignment vertical="center"/>
    </xf>
    <xf numFmtId="0" fontId="39" fillId="51" borderId="0" applyNumberFormat="0" applyBorder="0" applyAlignment="0" applyProtection="0">
      <alignment vertical="center"/>
    </xf>
    <xf numFmtId="0" fontId="40" fillId="3" borderId="0" applyNumberFormat="0" applyBorder="0" applyAlignment="0" applyProtection="0">
      <alignment vertical="center"/>
    </xf>
    <xf numFmtId="0" fontId="39" fillId="11" borderId="0" applyNumberFormat="0" applyBorder="0" applyAlignment="0" applyProtection="0">
      <alignment vertical="center"/>
    </xf>
    <xf numFmtId="0" fontId="46" fillId="56" borderId="0" applyNumberFormat="0" applyBorder="0" applyAlignment="0" applyProtection="0">
      <alignment vertical="center"/>
    </xf>
    <xf numFmtId="0" fontId="40" fillId="3" borderId="0" applyNumberFormat="0" applyBorder="0" applyAlignment="0" applyProtection="0">
      <alignment vertical="center"/>
    </xf>
    <xf numFmtId="0" fontId="39" fillId="9" borderId="0" applyNumberFormat="0" applyBorder="0" applyAlignment="0" applyProtection="0">
      <alignment vertical="center"/>
    </xf>
    <xf numFmtId="0" fontId="72" fillId="0" borderId="41" applyNumberFormat="0" applyFill="0" applyAlignment="0" applyProtection="0">
      <alignment vertical="center"/>
    </xf>
    <xf numFmtId="0" fontId="39" fillId="10" borderId="0" applyNumberFormat="0" applyBorder="0" applyAlignment="0" applyProtection="0">
      <alignment vertical="center"/>
    </xf>
    <xf numFmtId="0" fontId="40" fillId="19"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71" fillId="0" borderId="42" applyNumberFormat="0" applyFill="0" applyAlignment="0" applyProtection="0">
      <alignment vertical="center"/>
    </xf>
    <xf numFmtId="0" fontId="40" fillId="49" borderId="0" applyNumberFormat="0" applyBorder="0" applyAlignment="0" applyProtection="0">
      <alignment vertical="center"/>
    </xf>
    <xf numFmtId="0" fontId="40" fillId="3" borderId="0" applyNumberFormat="0" applyBorder="0" applyAlignment="0" applyProtection="0">
      <alignment vertical="center"/>
    </xf>
    <xf numFmtId="0" fontId="71" fillId="0" borderId="42" applyNumberFormat="0" applyFill="0" applyAlignment="0" applyProtection="0">
      <alignment vertical="center"/>
    </xf>
    <xf numFmtId="0" fontId="40" fillId="17" borderId="0" applyNumberFormat="0" applyBorder="0" applyAlignment="0" applyProtection="0">
      <alignment vertical="center"/>
    </xf>
    <xf numFmtId="0" fontId="40" fillId="3" borderId="0" applyNumberFormat="0" applyBorder="0" applyAlignment="0" applyProtection="0">
      <alignment vertical="center"/>
    </xf>
    <xf numFmtId="0" fontId="71" fillId="0" borderId="49" applyNumberFormat="0" applyFill="0" applyAlignment="0" applyProtection="0">
      <alignment vertical="center"/>
    </xf>
    <xf numFmtId="0" fontId="40" fillId="3" borderId="0" applyNumberFormat="0" applyBorder="0" applyAlignment="0" applyProtection="0">
      <alignment vertical="center"/>
    </xf>
    <xf numFmtId="0" fontId="40" fillId="17" borderId="0" applyNumberFormat="0" applyBorder="0" applyAlignment="0" applyProtection="0">
      <alignment vertical="center"/>
    </xf>
    <xf numFmtId="0" fontId="40" fillId="46" borderId="0" applyNumberFormat="0" applyBorder="0" applyAlignment="0" applyProtection="0">
      <alignment vertical="center"/>
    </xf>
    <xf numFmtId="0" fontId="40" fillId="3" borderId="0" applyNumberFormat="0" applyBorder="0" applyAlignment="0" applyProtection="0">
      <alignment vertical="center"/>
    </xf>
    <xf numFmtId="0" fontId="40" fillId="31" borderId="30" applyNumberFormat="0" applyFont="0" applyAlignment="0" applyProtection="0">
      <alignment vertical="center"/>
    </xf>
    <xf numFmtId="0" fontId="46" fillId="0" borderId="0">
      <alignment vertical="center"/>
    </xf>
    <xf numFmtId="0" fontId="40" fillId="13" borderId="0" applyNumberFormat="0" applyBorder="0" applyAlignment="0" applyProtection="0">
      <alignment vertical="center"/>
    </xf>
    <xf numFmtId="0" fontId="16" fillId="31" borderId="30" applyNumberFormat="0" applyFont="0" applyAlignment="0" applyProtection="0">
      <alignment vertical="center"/>
    </xf>
    <xf numFmtId="0" fontId="40" fillId="0" borderId="0">
      <alignment vertical="center"/>
    </xf>
    <xf numFmtId="0" fontId="46" fillId="46" borderId="0" applyNumberFormat="0" applyBorder="0" applyAlignment="0" applyProtection="0">
      <alignment vertical="center"/>
    </xf>
    <xf numFmtId="0" fontId="40" fillId="31" borderId="30" applyNumberFormat="0" applyFont="0" applyAlignment="0" applyProtection="0">
      <alignment vertical="center"/>
    </xf>
    <xf numFmtId="0" fontId="36" fillId="0" borderId="0">
      <alignment vertical="center"/>
    </xf>
    <xf numFmtId="0" fontId="39" fillId="59" borderId="0" applyNumberFormat="0" applyBorder="0" applyAlignment="0" applyProtection="0">
      <alignment vertical="center"/>
    </xf>
    <xf numFmtId="0" fontId="39" fillId="13" borderId="0" applyNumberFormat="0" applyBorder="0" applyAlignment="0" applyProtection="0">
      <alignment vertical="center"/>
    </xf>
    <xf numFmtId="0" fontId="40" fillId="46" borderId="0" applyNumberFormat="0" applyBorder="0" applyAlignment="0" applyProtection="0">
      <alignment vertical="center"/>
    </xf>
    <xf numFmtId="0" fontId="40" fillId="31" borderId="30" applyNumberFormat="0" applyFont="0" applyAlignment="0" applyProtection="0">
      <alignment vertical="center"/>
    </xf>
    <xf numFmtId="0" fontId="39" fillId="59"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36" fillId="0" borderId="0">
      <alignment vertical="center"/>
    </xf>
    <xf numFmtId="0" fontId="40" fillId="3" borderId="0" applyNumberFormat="0" applyBorder="0" applyAlignment="0" applyProtection="0">
      <alignment vertical="center"/>
    </xf>
    <xf numFmtId="0" fontId="39" fillId="11" borderId="0" applyNumberFormat="0" applyBorder="0" applyAlignment="0" applyProtection="0">
      <alignment vertical="center"/>
    </xf>
    <xf numFmtId="0" fontId="40" fillId="17" borderId="0" applyNumberFormat="0" applyBorder="0" applyAlignment="0" applyProtection="0">
      <alignment vertical="center"/>
    </xf>
    <xf numFmtId="0" fontId="40" fillId="46" borderId="0" applyNumberFormat="0" applyBorder="0" applyAlignment="0" applyProtection="0">
      <alignment vertical="center"/>
    </xf>
    <xf numFmtId="0" fontId="57" fillId="0" borderId="51" applyNumberFormat="0" applyFill="0" applyAlignment="0" applyProtection="0">
      <alignment vertical="center"/>
    </xf>
    <xf numFmtId="0" fontId="40" fillId="17" borderId="0" applyNumberFormat="0" applyBorder="0" applyAlignment="0" applyProtection="0">
      <alignment vertical="center"/>
    </xf>
    <xf numFmtId="0" fontId="46" fillId="46" borderId="0" applyNumberFormat="0" applyBorder="0" applyAlignment="0" applyProtection="0">
      <alignment vertical="center"/>
    </xf>
    <xf numFmtId="0" fontId="46" fillId="54" borderId="0" applyNumberFormat="0" applyBorder="0" applyAlignment="0" applyProtection="0">
      <alignment vertical="center"/>
    </xf>
    <xf numFmtId="0" fontId="46" fillId="56" borderId="0" applyNumberFormat="0" applyBorder="0" applyAlignment="0" applyProtection="0">
      <alignment vertical="center"/>
    </xf>
    <xf numFmtId="0" fontId="39" fillId="51" borderId="0" applyNumberFormat="0" applyBorder="0" applyAlignment="0" applyProtection="0">
      <alignment vertical="center"/>
    </xf>
    <xf numFmtId="0" fontId="39" fillId="51" borderId="0" applyNumberFormat="0" applyBorder="0" applyAlignment="0" applyProtection="0">
      <alignment vertical="center"/>
    </xf>
    <xf numFmtId="0" fontId="40" fillId="46" borderId="0" applyNumberFormat="0" applyBorder="0" applyAlignment="0" applyProtection="0">
      <alignment vertical="center"/>
    </xf>
    <xf numFmtId="0" fontId="39" fillId="3" borderId="0" applyNumberFormat="0" applyBorder="0" applyAlignment="0" applyProtection="0">
      <alignment vertical="center"/>
    </xf>
    <xf numFmtId="0" fontId="40" fillId="13" borderId="0" applyNumberFormat="0" applyBorder="0" applyAlignment="0" applyProtection="0">
      <alignment vertical="center"/>
    </xf>
    <xf numFmtId="0" fontId="39" fillId="11" borderId="0" applyNumberFormat="0" applyBorder="0" applyAlignment="0" applyProtection="0">
      <alignment vertical="center"/>
    </xf>
    <xf numFmtId="0" fontId="40" fillId="17" borderId="0" applyNumberFormat="0" applyBorder="0" applyAlignment="0" applyProtection="0">
      <alignment vertical="center"/>
    </xf>
    <xf numFmtId="0" fontId="46" fillId="46" borderId="0" applyNumberFormat="0" applyBorder="0" applyAlignment="0" applyProtection="0">
      <alignment vertical="center"/>
    </xf>
    <xf numFmtId="0" fontId="40" fillId="3" borderId="0" applyNumberFormat="0" applyBorder="0" applyAlignment="0" applyProtection="0">
      <alignment vertical="center"/>
    </xf>
    <xf numFmtId="0" fontId="40" fillId="46" borderId="0" applyNumberFormat="0" applyBorder="0" applyAlignment="0" applyProtection="0">
      <alignment vertical="center"/>
    </xf>
    <xf numFmtId="0" fontId="40" fillId="17" borderId="0" applyNumberFormat="0" applyBorder="0" applyAlignment="0" applyProtection="0">
      <alignment vertical="center"/>
    </xf>
    <xf numFmtId="0" fontId="39" fillId="3" borderId="0" applyNumberFormat="0" applyBorder="0" applyAlignment="0" applyProtection="0">
      <alignment vertical="center"/>
    </xf>
    <xf numFmtId="0" fontId="39" fillId="59" borderId="0" applyNumberFormat="0" applyBorder="0" applyAlignment="0" applyProtection="0">
      <alignment vertical="center"/>
    </xf>
    <xf numFmtId="0" fontId="39" fillId="3" borderId="0" applyNumberFormat="0" applyBorder="0" applyAlignment="0" applyProtection="0">
      <alignment vertical="center"/>
    </xf>
    <xf numFmtId="0" fontId="40" fillId="61"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3" borderId="0" applyNumberFormat="0" applyBorder="0" applyAlignment="0" applyProtection="0">
      <alignment vertical="center"/>
    </xf>
    <xf numFmtId="0" fontId="40" fillId="46" borderId="0" applyNumberFormat="0" applyBorder="0" applyAlignment="0" applyProtection="0">
      <alignment vertical="center"/>
    </xf>
    <xf numFmtId="0" fontId="39" fillId="13" borderId="0" applyNumberFormat="0" applyBorder="0" applyAlignment="0" applyProtection="0">
      <alignment vertical="center"/>
    </xf>
    <xf numFmtId="0" fontId="39" fillId="59" borderId="0" applyNumberFormat="0" applyBorder="0" applyAlignment="0" applyProtection="0">
      <alignment vertical="center"/>
    </xf>
    <xf numFmtId="0" fontId="40" fillId="13" borderId="0" applyNumberFormat="0" applyBorder="0" applyAlignment="0" applyProtection="0">
      <alignment vertical="center"/>
    </xf>
    <xf numFmtId="0" fontId="40" fillId="46" borderId="0" applyNumberFormat="0" applyBorder="0" applyAlignment="0" applyProtection="0">
      <alignment vertical="center"/>
    </xf>
    <xf numFmtId="0" fontId="40" fillId="13" borderId="0" applyNumberFormat="0" applyBorder="0" applyAlignment="0" applyProtection="0">
      <alignment vertical="center"/>
    </xf>
    <xf numFmtId="0" fontId="40" fillId="46" borderId="0" applyNumberFormat="0" applyBorder="0" applyAlignment="0" applyProtection="0">
      <alignment vertical="center"/>
    </xf>
    <xf numFmtId="0" fontId="40" fillId="3" borderId="0" applyNumberFormat="0" applyBorder="0" applyAlignment="0" applyProtection="0">
      <alignment vertical="center"/>
    </xf>
    <xf numFmtId="0" fontId="40" fillId="13" borderId="0" applyNumberFormat="0" applyBorder="0" applyAlignment="0" applyProtection="0">
      <alignment vertical="center"/>
    </xf>
    <xf numFmtId="0" fontId="40" fillId="3" borderId="0" applyNumberFormat="0" applyBorder="0" applyAlignment="0" applyProtection="0">
      <alignment vertical="center"/>
    </xf>
    <xf numFmtId="0" fontId="39" fillId="51" borderId="0" applyNumberFormat="0" applyBorder="0" applyAlignment="0" applyProtection="0">
      <alignment vertical="center"/>
    </xf>
    <xf numFmtId="0" fontId="39" fillId="13" borderId="0" applyNumberFormat="0" applyBorder="0" applyAlignment="0" applyProtection="0">
      <alignment vertical="center"/>
    </xf>
    <xf numFmtId="0" fontId="46" fillId="56" borderId="0" applyNumberFormat="0" applyBorder="0" applyAlignment="0" applyProtection="0">
      <alignment vertical="center"/>
    </xf>
    <xf numFmtId="0" fontId="40" fillId="13" borderId="0" applyNumberFormat="0" applyBorder="0" applyAlignment="0" applyProtection="0">
      <alignment vertical="center"/>
    </xf>
    <xf numFmtId="0" fontId="40" fillId="17" borderId="0" applyNumberFormat="0" applyBorder="0" applyAlignment="0" applyProtection="0">
      <alignment vertical="center"/>
    </xf>
    <xf numFmtId="0" fontId="39" fillId="3" borderId="0" applyNumberFormat="0" applyBorder="0" applyAlignment="0" applyProtection="0">
      <alignment vertical="center"/>
    </xf>
    <xf numFmtId="0" fontId="40" fillId="46" borderId="0" applyNumberFormat="0" applyBorder="0" applyAlignment="0" applyProtection="0">
      <alignment vertical="center"/>
    </xf>
    <xf numFmtId="0" fontId="40" fillId="3" borderId="0" applyNumberFormat="0" applyBorder="0" applyAlignment="0" applyProtection="0">
      <alignment vertical="center"/>
    </xf>
    <xf numFmtId="0" fontId="40" fillId="13" borderId="0" applyNumberFormat="0" applyBorder="0" applyAlignment="0" applyProtection="0">
      <alignment vertical="center"/>
    </xf>
    <xf numFmtId="0" fontId="39" fillId="10" borderId="0" applyNumberFormat="0" applyBorder="0" applyAlignment="0" applyProtection="0">
      <alignment vertical="center"/>
    </xf>
    <xf numFmtId="0" fontId="39" fillId="44" borderId="0" applyNumberFormat="0" applyBorder="0" applyAlignment="0" applyProtection="0">
      <alignment vertical="center"/>
    </xf>
    <xf numFmtId="0" fontId="46" fillId="46" borderId="0" applyNumberFormat="0" applyBorder="0" applyAlignment="0" applyProtection="0">
      <alignment vertical="center"/>
    </xf>
    <xf numFmtId="0" fontId="46" fillId="52" borderId="0" applyNumberFormat="0" applyBorder="0" applyAlignment="0" applyProtection="0">
      <alignment vertical="center"/>
    </xf>
    <xf numFmtId="0" fontId="39" fillId="44" borderId="0" applyNumberFormat="0" applyBorder="0" applyAlignment="0" applyProtection="0">
      <alignment vertical="center"/>
    </xf>
    <xf numFmtId="0" fontId="39" fillId="10" borderId="0" applyNumberFormat="0" applyBorder="0" applyAlignment="0" applyProtection="0">
      <alignment vertical="center"/>
    </xf>
    <xf numFmtId="0" fontId="40" fillId="46" borderId="0" applyNumberFormat="0" applyBorder="0" applyAlignment="0" applyProtection="0">
      <alignment vertical="center"/>
    </xf>
    <xf numFmtId="0" fontId="40" fillId="11" borderId="0" applyNumberFormat="0" applyBorder="0" applyAlignment="0" applyProtection="0">
      <alignment vertical="center"/>
    </xf>
    <xf numFmtId="0" fontId="39" fillId="16" borderId="0" applyNumberFormat="0" applyBorder="0" applyAlignment="0" applyProtection="0">
      <alignment vertical="center"/>
    </xf>
    <xf numFmtId="0" fontId="40" fillId="10" borderId="0" applyNumberFormat="0" applyBorder="0" applyAlignment="0" applyProtection="0">
      <alignment vertical="center"/>
    </xf>
    <xf numFmtId="0" fontId="39" fillId="16" borderId="0" applyNumberFormat="0" applyBorder="0" applyAlignment="0" applyProtection="0">
      <alignment vertical="center"/>
    </xf>
    <xf numFmtId="0" fontId="40" fillId="39" borderId="0" applyNumberFormat="0" applyBorder="0" applyAlignment="0" applyProtection="0">
      <alignment vertical="center"/>
    </xf>
    <xf numFmtId="0" fontId="40" fillId="12" borderId="0" applyNumberFormat="0" applyBorder="0" applyAlignment="0" applyProtection="0">
      <alignment vertical="center"/>
    </xf>
    <xf numFmtId="0" fontId="46" fillId="12" borderId="0" applyNumberFormat="0" applyBorder="0" applyAlignment="0" applyProtection="0">
      <alignment vertical="center"/>
    </xf>
    <xf numFmtId="0" fontId="30" fillId="0" borderId="0">
      <alignment vertical="center"/>
    </xf>
    <xf numFmtId="0" fontId="40" fillId="12" borderId="0" applyNumberFormat="0" applyBorder="0" applyAlignment="0" applyProtection="0">
      <alignment vertical="center"/>
    </xf>
    <xf numFmtId="0" fontId="40" fillId="10" borderId="0" applyNumberFormat="0" applyBorder="0" applyAlignment="0" applyProtection="0">
      <alignment vertical="center"/>
    </xf>
    <xf numFmtId="0" fontId="46" fillId="12" borderId="0" applyNumberFormat="0" applyBorder="0" applyAlignment="0" applyProtection="0">
      <alignment vertical="center"/>
    </xf>
    <xf numFmtId="0" fontId="40" fillId="10" borderId="0" applyNumberFormat="0" applyBorder="0" applyAlignment="0" applyProtection="0">
      <alignment vertical="center"/>
    </xf>
    <xf numFmtId="0" fontId="43" fillId="0" borderId="25" applyNumberFormat="0" applyFill="0" applyAlignment="0" applyProtection="0">
      <alignment vertical="center"/>
    </xf>
    <xf numFmtId="0" fontId="40" fillId="0" borderId="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lignment vertical="center"/>
    </xf>
    <xf numFmtId="0" fontId="40" fillId="10" borderId="0">
      <alignment vertical="center"/>
    </xf>
    <xf numFmtId="0" fontId="40" fillId="31" borderId="30" applyNumberFormat="0" applyFont="0" applyAlignment="0" applyProtection="0">
      <alignment vertical="center"/>
    </xf>
    <xf numFmtId="0" fontId="40" fillId="10" borderId="0" applyNumberFormat="0" applyBorder="0" applyAlignment="0" applyProtection="0">
      <alignment vertical="center"/>
    </xf>
    <xf numFmtId="0" fontId="40" fillId="26" borderId="27" applyNumberFormat="0" applyFont="0" applyAlignment="0" applyProtection="0">
      <alignment vertical="center"/>
    </xf>
    <xf numFmtId="0" fontId="40" fillId="16"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6" fillId="12" borderId="0" applyNumberFormat="0" applyBorder="0" applyAlignment="0" applyProtection="0">
      <alignment vertical="center"/>
    </xf>
    <xf numFmtId="0" fontId="40" fillId="10" borderId="0" applyNumberFormat="0" applyBorder="0" applyAlignment="0" applyProtection="0">
      <alignment vertical="center"/>
    </xf>
    <xf numFmtId="0" fontId="46" fillId="54" borderId="0" applyNumberFormat="0" applyBorder="0" applyAlignment="0" applyProtection="0">
      <alignment vertical="center"/>
    </xf>
    <xf numFmtId="0" fontId="40" fillId="39" borderId="0" applyNumberFormat="0" applyBorder="0" applyAlignment="0" applyProtection="0">
      <alignment vertical="center"/>
    </xf>
    <xf numFmtId="0" fontId="40" fillId="10" borderId="0" applyNumberFormat="0" applyBorder="0" applyAlignment="0" applyProtection="0">
      <alignment vertical="center"/>
    </xf>
    <xf numFmtId="0" fontId="40" fillId="12" borderId="0" applyNumberFormat="0" applyBorder="0" applyAlignment="0" applyProtection="0">
      <alignment vertical="center"/>
    </xf>
    <xf numFmtId="0" fontId="40" fillId="39" borderId="0" applyNumberFormat="0" applyBorder="0" applyAlignment="0" applyProtection="0">
      <alignment vertical="center"/>
    </xf>
    <xf numFmtId="0" fontId="77" fillId="15" borderId="0" applyNumberFormat="0" applyBorder="0" applyAlignment="0" applyProtection="0">
      <alignment vertical="center"/>
    </xf>
    <xf numFmtId="0" fontId="40" fillId="10" borderId="0" applyNumberFormat="0" applyBorder="0" applyAlignment="0" applyProtection="0">
      <alignment vertical="center"/>
    </xf>
    <xf numFmtId="0" fontId="40" fillId="12" borderId="0" applyNumberFormat="0" applyBorder="0" applyAlignment="0" applyProtection="0">
      <alignment vertical="center"/>
    </xf>
    <xf numFmtId="0" fontId="40" fillId="10" borderId="0" applyNumberFormat="0" applyBorder="0" applyAlignment="0" applyProtection="0">
      <alignment vertical="center"/>
    </xf>
    <xf numFmtId="0" fontId="40" fillId="39" borderId="0" applyNumberFormat="0" applyBorder="0" applyAlignment="0" applyProtection="0">
      <alignment vertical="center"/>
    </xf>
    <xf numFmtId="0" fontId="40" fillId="10" borderId="0" applyNumberFormat="0" applyBorder="0" applyAlignment="0" applyProtection="0">
      <alignment vertical="center"/>
    </xf>
    <xf numFmtId="0" fontId="46" fillId="54" borderId="0" applyNumberFormat="0" applyBorder="0" applyAlignment="0" applyProtection="0">
      <alignment vertical="center"/>
    </xf>
    <xf numFmtId="0" fontId="40" fillId="10" borderId="0" applyNumberFormat="0" applyBorder="0" applyAlignment="0" applyProtection="0">
      <alignment vertical="center"/>
    </xf>
    <xf numFmtId="0" fontId="70" fillId="0" borderId="41" applyNumberFormat="0" applyFill="0" applyAlignment="0" applyProtection="0">
      <alignment vertical="center"/>
    </xf>
    <xf numFmtId="0" fontId="40" fillId="16" borderId="0" applyNumberFormat="0" applyBorder="0" applyAlignment="0" applyProtection="0">
      <alignment vertical="center"/>
    </xf>
    <xf numFmtId="0" fontId="40" fillId="10" borderId="0" applyNumberFormat="0" applyBorder="0" applyAlignment="0" applyProtection="0">
      <alignment vertical="center"/>
    </xf>
    <xf numFmtId="0" fontId="70" fillId="0" borderId="41" applyNumberFormat="0" applyFill="0" applyAlignment="0" applyProtection="0">
      <alignment vertical="center"/>
    </xf>
    <xf numFmtId="0" fontId="40" fillId="39" borderId="0" applyNumberFormat="0" applyBorder="0" applyAlignment="0" applyProtection="0">
      <alignment vertical="center"/>
    </xf>
    <xf numFmtId="0" fontId="40" fillId="10" borderId="0" applyNumberFormat="0" applyBorder="0" applyAlignment="0" applyProtection="0">
      <alignment vertical="center"/>
    </xf>
    <xf numFmtId="0" fontId="71" fillId="0" borderId="42" applyNumberFormat="0" applyFill="0" applyAlignment="0" applyProtection="0">
      <alignment vertical="center"/>
    </xf>
    <xf numFmtId="0" fontId="40" fillId="10" borderId="0" applyNumberFormat="0" applyBorder="0" applyAlignment="0" applyProtection="0">
      <alignment vertical="center"/>
    </xf>
    <xf numFmtId="0" fontId="40" fillId="39" borderId="0" applyNumberFormat="0" applyBorder="0" applyAlignment="0" applyProtection="0">
      <alignment vertical="center"/>
    </xf>
    <xf numFmtId="0" fontId="40" fillId="12" borderId="0" applyNumberFormat="0" applyBorder="0" applyAlignment="0" applyProtection="0">
      <alignment vertical="center"/>
    </xf>
    <xf numFmtId="0" fontId="40" fillId="0" borderId="0">
      <alignment vertical="center"/>
    </xf>
    <xf numFmtId="0" fontId="40" fillId="10" borderId="0" applyNumberFormat="0" applyBorder="0" applyAlignment="0" applyProtection="0">
      <alignment vertical="center"/>
    </xf>
    <xf numFmtId="0" fontId="40" fillId="26" borderId="27" applyNumberFormat="0" applyFont="0" applyAlignment="0" applyProtection="0">
      <alignment vertical="center"/>
    </xf>
    <xf numFmtId="0" fontId="50" fillId="21" borderId="0" applyNumberFormat="0" applyBorder="0" applyAlignment="0" applyProtection="0">
      <alignment vertical="center"/>
    </xf>
    <xf numFmtId="0" fontId="40" fillId="10" borderId="0" applyNumberFormat="0" applyBorder="0" applyAlignment="0" applyProtection="0">
      <alignment vertical="center"/>
    </xf>
    <xf numFmtId="0" fontId="46" fillId="12" borderId="0" applyNumberFormat="0" applyBorder="0" applyAlignment="0" applyProtection="0">
      <alignment vertical="center"/>
    </xf>
    <xf numFmtId="0" fontId="40" fillId="12" borderId="0" applyNumberFormat="0" applyBorder="0" applyAlignment="0" applyProtection="0">
      <alignment vertical="center"/>
    </xf>
    <xf numFmtId="0" fontId="40" fillId="10" borderId="0" applyNumberFormat="0" applyBorder="0" applyAlignment="0" applyProtection="0">
      <alignment vertical="center"/>
    </xf>
    <xf numFmtId="0" fontId="39" fillId="19" borderId="0" applyNumberFormat="0" applyBorder="0" applyAlignment="0" applyProtection="0">
      <alignment vertical="center"/>
    </xf>
    <xf numFmtId="0" fontId="68" fillId="0" borderId="0" applyNumberFormat="0" applyFill="0" applyBorder="0" applyAlignment="0" applyProtection="0">
      <alignment vertical="center"/>
    </xf>
    <xf numFmtId="0" fontId="40" fillId="10" borderId="0" applyNumberFormat="0" applyBorder="0" applyAlignment="0" applyProtection="0">
      <alignment vertical="center"/>
    </xf>
    <xf numFmtId="0" fontId="40" fillId="12"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39" borderId="0" applyNumberFormat="0" applyBorder="0" applyAlignment="0" applyProtection="0">
      <alignment vertical="center"/>
    </xf>
    <xf numFmtId="0" fontId="52" fillId="13" borderId="31">
      <alignment vertical="center"/>
    </xf>
    <xf numFmtId="0" fontId="40" fillId="12" borderId="0" applyNumberFormat="0" applyBorder="0" applyAlignment="0" applyProtection="0">
      <alignment vertical="center"/>
    </xf>
    <xf numFmtId="0" fontId="40" fillId="39" borderId="0" applyNumberFormat="0" applyBorder="0" applyAlignment="0" applyProtection="0">
      <alignment vertical="center"/>
    </xf>
    <xf numFmtId="0" fontId="52" fillId="13" borderId="31">
      <alignment vertical="center"/>
    </xf>
    <xf numFmtId="0" fontId="53" fillId="0" borderId="38" applyNumberFormat="0" applyFill="0" applyAlignment="0" applyProtection="0">
      <alignment vertical="center"/>
    </xf>
    <xf numFmtId="0" fontId="46" fillId="12" borderId="0" applyNumberFormat="0" applyBorder="0" applyAlignment="0" applyProtection="0">
      <alignment vertical="center"/>
    </xf>
    <xf numFmtId="0" fontId="46" fillId="54" borderId="0" applyNumberFormat="0" applyBorder="0" applyAlignment="0" applyProtection="0">
      <alignment vertical="center"/>
    </xf>
    <xf numFmtId="0" fontId="40" fillId="12" borderId="0" applyNumberFormat="0" applyBorder="0" applyAlignment="0" applyProtection="0">
      <alignment vertical="center"/>
    </xf>
    <xf numFmtId="0" fontId="52" fillId="13" borderId="31" applyNumberFormat="0" applyAlignment="0" applyProtection="0">
      <alignment vertical="center"/>
    </xf>
    <xf numFmtId="0" fontId="67" fillId="0" borderId="0" applyNumberFormat="0" applyFill="0" applyBorder="0" applyAlignment="0" applyProtection="0">
      <alignment vertical="center"/>
    </xf>
    <xf numFmtId="0" fontId="40" fillId="10" borderId="0" applyNumberFormat="0" applyBorder="0" applyAlignment="0" applyProtection="0">
      <alignment vertical="center"/>
    </xf>
    <xf numFmtId="0" fontId="80" fillId="0" borderId="0" applyNumberFormat="0" applyFill="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6" fillId="12" borderId="0" applyNumberFormat="0" applyBorder="0" applyAlignment="0" applyProtection="0">
      <alignment vertical="center"/>
    </xf>
    <xf numFmtId="0" fontId="40" fillId="10" borderId="0" applyNumberFormat="0" applyBorder="0" applyAlignment="0" applyProtection="0">
      <alignment vertical="center"/>
    </xf>
    <xf numFmtId="0" fontId="40" fillId="12" borderId="0" applyNumberFormat="0" applyBorder="0" applyAlignment="0" applyProtection="0">
      <alignment vertical="center"/>
    </xf>
    <xf numFmtId="0" fontId="40" fillId="39" borderId="0" applyNumberFormat="0" applyBorder="0" applyAlignment="0" applyProtection="0">
      <alignment vertical="center"/>
    </xf>
    <xf numFmtId="0" fontId="39" fillId="11" borderId="0" applyNumberFormat="0" applyBorder="0" applyAlignment="0" applyProtection="0">
      <alignment vertical="center"/>
    </xf>
    <xf numFmtId="0" fontId="40" fillId="27"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10" borderId="0" applyNumberFormat="0" applyBorder="0" applyAlignment="0" applyProtection="0">
      <alignment vertical="center"/>
    </xf>
    <xf numFmtId="0" fontId="40" fillId="12" borderId="0" applyNumberFormat="0" applyBorder="0" applyAlignment="0" applyProtection="0">
      <alignment vertical="center"/>
    </xf>
    <xf numFmtId="0" fontId="39" fillId="44" borderId="0" applyNumberFormat="0" applyBorder="0" applyAlignment="0" applyProtection="0">
      <alignment vertical="center"/>
    </xf>
    <xf numFmtId="0" fontId="40" fillId="27" borderId="0" applyNumberFormat="0" applyBorder="0" applyAlignment="0" applyProtection="0">
      <alignment vertical="center"/>
    </xf>
    <xf numFmtId="0" fontId="40" fillId="12"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61" fillId="10" borderId="0" applyNumberFormat="0" applyBorder="0" applyAlignment="0" applyProtection="0">
      <alignment vertical="center"/>
    </xf>
    <xf numFmtId="0" fontId="40" fillId="12" borderId="0" applyNumberFormat="0" applyBorder="0" applyAlignment="0" applyProtection="0">
      <alignment vertical="center"/>
    </xf>
    <xf numFmtId="0" fontId="46" fillId="54"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53" fillId="0" borderId="38" applyNumberFormat="0" applyFill="0" applyAlignment="0" applyProtection="0">
      <alignment vertical="center"/>
    </xf>
    <xf numFmtId="0" fontId="40" fillId="39" borderId="0" applyNumberFormat="0" applyBorder="0" applyAlignment="0" applyProtection="0">
      <alignment vertical="center"/>
    </xf>
    <xf numFmtId="0" fontId="79" fillId="0" borderId="47" applyNumberFormat="0" applyFill="0" applyAlignment="0" applyProtection="0">
      <alignment vertical="center"/>
    </xf>
    <xf numFmtId="0" fontId="40" fillId="10" borderId="0" applyNumberFormat="0" applyBorder="0" applyAlignment="0" applyProtection="0">
      <alignment vertical="center"/>
    </xf>
    <xf numFmtId="0" fontId="39" fillId="43" borderId="0" applyNumberFormat="0" applyBorder="0" applyAlignment="0" applyProtection="0">
      <alignment vertical="center"/>
    </xf>
    <xf numFmtId="0" fontId="56" fillId="0" borderId="34" applyNumberFormat="0" applyFill="0" applyAlignment="0" applyProtection="0">
      <alignment vertical="center"/>
    </xf>
    <xf numFmtId="0" fontId="40" fillId="10" borderId="0" applyNumberFormat="0" applyBorder="0" applyAlignment="0" applyProtection="0">
      <alignment vertical="center"/>
    </xf>
    <xf numFmtId="0" fontId="39" fillId="9" borderId="0" applyNumberFormat="0" applyBorder="0" applyAlignment="0" applyProtection="0">
      <alignment vertical="center"/>
    </xf>
    <xf numFmtId="0" fontId="53" fillId="0" borderId="38" applyNumberFormat="0" applyFill="0" applyAlignment="0" applyProtection="0">
      <alignment vertical="center"/>
    </xf>
    <xf numFmtId="0" fontId="40" fillId="12" borderId="0" applyNumberFormat="0" applyBorder="0" applyAlignment="0" applyProtection="0">
      <alignment vertical="center"/>
    </xf>
    <xf numFmtId="0" fontId="39" fillId="44" borderId="0" applyNumberFormat="0" applyBorder="0" applyAlignment="0" applyProtection="0">
      <alignment vertical="center"/>
    </xf>
    <xf numFmtId="0" fontId="53" fillId="0" borderId="32" applyNumberFormat="0" applyFill="0" applyAlignment="0" applyProtection="0">
      <alignment vertical="center"/>
    </xf>
    <xf numFmtId="0" fontId="40" fillId="10" borderId="0" applyNumberFormat="0" applyBorder="0" applyAlignment="0" applyProtection="0">
      <alignment vertical="center"/>
    </xf>
    <xf numFmtId="0" fontId="39" fillId="44" borderId="0">
      <alignment vertical="center"/>
    </xf>
    <xf numFmtId="0" fontId="53" fillId="0" borderId="32" applyNumberFormat="0" applyFill="0" applyAlignment="0" applyProtection="0">
      <alignment vertical="center"/>
    </xf>
    <xf numFmtId="0" fontId="40" fillId="10" borderId="0" applyNumberFormat="0" applyBorder="0" applyAlignment="0" applyProtection="0">
      <alignment vertical="center"/>
    </xf>
    <xf numFmtId="0" fontId="40" fillId="39" borderId="0" applyNumberFormat="0" applyBorder="0" applyAlignment="0" applyProtection="0">
      <alignment vertical="center"/>
    </xf>
    <xf numFmtId="0" fontId="72" fillId="0" borderId="41" applyNumberFormat="0" applyFill="0" applyAlignment="0" applyProtection="0">
      <alignment vertical="center"/>
    </xf>
    <xf numFmtId="0" fontId="46" fillId="12" borderId="0" applyNumberFormat="0" applyBorder="0" applyAlignment="0" applyProtection="0">
      <alignment vertical="center"/>
    </xf>
    <xf numFmtId="0" fontId="71" fillId="0" borderId="42" applyNumberFormat="0" applyFill="0" applyAlignment="0" applyProtection="0">
      <alignment vertical="center"/>
    </xf>
    <xf numFmtId="0" fontId="46" fillId="64" borderId="0" applyNumberFormat="0" applyBorder="0" applyAlignment="0" applyProtection="0">
      <alignment vertical="center"/>
    </xf>
    <xf numFmtId="0" fontId="39" fillId="44" borderId="0" applyNumberFormat="0" applyBorder="0" applyAlignment="0" applyProtection="0">
      <alignment vertical="center"/>
    </xf>
    <xf numFmtId="0" fontId="72" fillId="0" borderId="45" applyNumberFormat="0" applyFill="0" applyAlignment="0" applyProtection="0">
      <alignment vertical="center"/>
    </xf>
    <xf numFmtId="0" fontId="40" fillId="12" borderId="0" applyNumberFormat="0" applyBorder="0" applyAlignment="0" applyProtection="0">
      <alignment vertical="center"/>
    </xf>
    <xf numFmtId="0" fontId="39" fillId="34"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39" fillId="18"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31" borderId="30" applyNumberFormat="0" applyFont="0" applyAlignment="0" applyProtection="0">
      <alignment vertical="center"/>
    </xf>
    <xf numFmtId="0" fontId="40" fillId="39" borderId="0" applyNumberFormat="0" applyBorder="0" applyAlignment="0" applyProtection="0">
      <alignment vertical="center"/>
    </xf>
    <xf numFmtId="0" fontId="40" fillId="16" borderId="0" applyNumberFormat="0" applyBorder="0" applyAlignment="0" applyProtection="0">
      <alignment vertical="center"/>
    </xf>
    <xf numFmtId="0" fontId="46" fillId="49"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6" fillId="16" borderId="0" applyNumberFormat="0" applyBorder="0" applyAlignment="0" applyProtection="0">
      <alignment vertical="center"/>
    </xf>
    <xf numFmtId="0" fontId="40" fillId="31" borderId="30" applyNumberFormat="0" applyFont="0" applyAlignment="0" applyProtection="0">
      <alignment vertical="center"/>
    </xf>
    <xf numFmtId="0" fontId="40" fillId="16" borderId="0" applyNumberFormat="0" applyBorder="0" applyAlignment="0" applyProtection="0">
      <alignment vertical="center"/>
    </xf>
    <xf numFmtId="0" fontId="40" fillId="26" borderId="27" applyNumberFormat="0" applyFont="0" applyAlignment="0" applyProtection="0">
      <alignment vertical="center"/>
    </xf>
    <xf numFmtId="0" fontId="16" fillId="0" borderId="0">
      <alignment vertical="center"/>
    </xf>
    <xf numFmtId="0" fontId="16" fillId="0" borderId="0">
      <alignment vertical="center"/>
    </xf>
    <xf numFmtId="0" fontId="46"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6" fillId="16" borderId="0" applyNumberFormat="0" applyBorder="0" applyAlignment="0" applyProtection="0">
      <alignment vertical="center"/>
    </xf>
    <xf numFmtId="0" fontId="36" fillId="0" borderId="0">
      <alignment vertical="center"/>
    </xf>
    <xf numFmtId="0" fontId="40" fillId="0" borderId="0">
      <alignment vertical="center"/>
    </xf>
    <xf numFmtId="0" fontId="40" fillId="16" borderId="0" applyNumberFormat="0" applyBorder="0" applyAlignment="0" applyProtection="0">
      <alignment vertical="center"/>
    </xf>
    <xf numFmtId="0" fontId="16" fillId="0" borderId="0">
      <alignment vertical="center"/>
    </xf>
    <xf numFmtId="0" fontId="36" fillId="0" borderId="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69" fillId="13" borderId="33">
      <alignment vertical="center"/>
    </xf>
    <xf numFmtId="0" fontId="40" fillId="16" borderId="0" applyNumberFormat="0" applyBorder="0" applyAlignment="0" applyProtection="0">
      <alignment vertical="center"/>
    </xf>
    <xf numFmtId="0" fontId="46" fillId="75" borderId="0" applyNumberFormat="0" applyBorder="0" applyAlignment="0" applyProtection="0">
      <alignment vertical="center"/>
    </xf>
    <xf numFmtId="0" fontId="46" fillId="16" borderId="0" applyNumberFormat="0" applyBorder="0" applyAlignment="0" applyProtection="0">
      <alignment vertical="center"/>
    </xf>
    <xf numFmtId="0" fontId="40" fillId="16" borderId="0" applyNumberFormat="0" applyBorder="0" applyAlignment="0" applyProtection="0">
      <alignment vertical="center"/>
    </xf>
    <xf numFmtId="0" fontId="46" fillId="16" borderId="0" applyNumberFormat="0" applyBorder="0" applyAlignment="0" applyProtection="0">
      <alignment vertical="center"/>
    </xf>
    <xf numFmtId="0" fontId="40" fillId="16" borderId="0" applyNumberFormat="0" applyBorder="0" applyAlignment="0" applyProtection="0">
      <alignment vertical="center"/>
    </xf>
    <xf numFmtId="0" fontId="39" fillId="22" borderId="0" applyNumberFormat="0" applyBorder="0" applyAlignment="0" applyProtection="0">
      <alignment vertical="center"/>
    </xf>
    <xf numFmtId="0" fontId="40" fillId="27" borderId="0">
      <alignment vertical="center"/>
    </xf>
    <xf numFmtId="0" fontId="40" fillId="16" borderId="0" applyNumberFormat="0" applyBorder="0" applyAlignment="0" applyProtection="0">
      <alignment vertical="center"/>
    </xf>
    <xf numFmtId="0" fontId="40" fillId="39"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6"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6" fillId="16" borderId="0" applyNumberFormat="0" applyBorder="0" applyAlignment="0" applyProtection="0">
      <alignment vertical="center"/>
    </xf>
    <xf numFmtId="0" fontId="39" fillId="43" borderId="0" applyNumberFormat="0" applyBorder="0" applyAlignment="0" applyProtection="0">
      <alignment vertical="center"/>
    </xf>
    <xf numFmtId="0" fontId="40" fillId="16" borderId="0" applyNumberFormat="0" applyBorder="0" applyAlignment="0" applyProtection="0">
      <alignment vertical="center"/>
    </xf>
    <xf numFmtId="0" fontId="46"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lignment vertical="center"/>
    </xf>
    <xf numFmtId="0" fontId="40" fillId="16" borderId="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59" borderId="0" applyNumberFormat="0" applyBorder="0" applyAlignment="0" applyProtection="0">
      <alignment vertical="center"/>
    </xf>
    <xf numFmtId="0" fontId="39" fillId="3" borderId="0" applyNumberFormat="0" applyBorder="0" applyAlignment="0" applyProtection="0">
      <alignment vertical="center"/>
    </xf>
    <xf numFmtId="0" fontId="40" fillId="13" borderId="0" applyNumberFormat="0" applyBorder="0" applyAlignment="0" applyProtection="0">
      <alignment vertical="center"/>
    </xf>
    <xf numFmtId="0" fontId="46" fillId="61" borderId="0" applyNumberFormat="0" applyBorder="0" applyAlignment="0" applyProtection="0">
      <alignment vertical="center"/>
    </xf>
    <xf numFmtId="0" fontId="39" fillId="3" borderId="0" applyNumberFormat="0" applyBorder="0" applyAlignment="0" applyProtection="0">
      <alignment vertical="center"/>
    </xf>
    <xf numFmtId="0" fontId="39" fillId="13" borderId="0" applyNumberFormat="0" applyBorder="0" applyAlignment="0" applyProtection="0">
      <alignment vertical="center"/>
    </xf>
    <xf numFmtId="0" fontId="39" fillId="59" borderId="0" applyNumberFormat="0" applyBorder="0" applyAlignment="0" applyProtection="0">
      <alignment vertical="center"/>
    </xf>
    <xf numFmtId="0" fontId="40" fillId="61" borderId="0" applyNumberFormat="0" applyBorder="0" applyAlignment="0" applyProtection="0">
      <alignment vertical="center"/>
    </xf>
    <xf numFmtId="0" fontId="70" fillId="0" borderId="41" applyNumberFormat="0" applyFill="0" applyAlignment="0" applyProtection="0">
      <alignment vertical="center"/>
    </xf>
    <xf numFmtId="0" fontId="39" fillId="3" borderId="0" applyNumberFormat="0" applyBorder="0" applyAlignment="0" applyProtection="0">
      <alignment vertical="center"/>
    </xf>
    <xf numFmtId="0" fontId="39" fillId="51" borderId="0" applyNumberFormat="0" applyBorder="0" applyAlignment="0" applyProtection="0">
      <alignment vertical="center"/>
    </xf>
    <xf numFmtId="0" fontId="39" fillId="13" borderId="0" applyNumberFormat="0" applyBorder="0" applyAlignment="0" applyProtection="0">
      <alignment vertical="center"/>
    </xf>
    <xf numFmtId="0" fontId="46" fillId="61" borderId="0" applyNumberFormat="0" applyBorder="0" applyAlignment="0" applyProtection="0">
      <alignment vertical="center"/>
    </xf>
    <xf numFmtId="0" fontId="39" fillId="43" borderId="0" applyNumberFormat="0" applyBorder="0" applyAlignment="0" applyProtection="0">
      <alignment vertical="center"/>
    </xf>
    <xf numFmtId="0" fontId="39" fillId="21" borderId="0">
      <alignment vertical="center"/>
    </xf>
    <xf numFmtId="0" fontId="40" fillId="27" borderId="0" applyNumberFormat="0" applyBorder="0" applyAlignment="0" applyProtection="0">
      <alignment vertical="center"/>
    </xf>
    <xf numFmtId="0" fontId="69" fillId="13" borderId="33">
      <alignment vertical="center"/>
    </xf>
    <xf numFmtId="0" fontId="39" fillId="3" borderId="0" applyNumberFormat="0" applyBorder="0" applyAlignment="0" applyProtection="0">
      <alignment vertical="center"/>
    </xf>
    <xf numFmtId="0" fontId="40" fillId="27" borderId="0">
      <alignment vertical="center"/>
    </xf>
    <xf numFmtId="0" fontId="70" fillId="0" borderId="41" applyNumberFormat="0" applyFill="0" applyAlignment="0" applyProtection="0">
      <alignment vertical="center"/>
    </xf>
    <xf numFmtId="0" fontId="39" fillId="22" borderId="0" applyNumberFormat="0" applyBorder="0" applyAlignment="0" applyProtection="0">
      <alignment vertical="center"/>
    </xf>
    <xf numFmtId="0" fontId="40" fillId="27" borderId="0">
      <alignment vertical="center"/>
    </xf>
    <xf numFmtId="0" fontId="45" fillId="22" borderId="0" applyNumberFormat="0" applyBorder="0" applyAlignment="0" applyProtection="0">
      <alignment vertical="center"/>
    </xf>
    <xf numFmtId="0" fontId="40" fillId="13" borderId="0" applyNumberFormat="0" applyBorder="0" applyAlignment="0" applyProtection="0">
      <alignment vertical="center"/>
    </xf>
    <xf numFmtId="0" fontId="40" fillId="27" borderId="0" applyNumberFormat="0" applyBorder="0" applyAlignment="0" applyProtection="0">
      <alignment vertical="center"/>
    </xf>
    <xf numFmtId="0" fontId="40" fillId="13" borderId="0" applyNumberFormat="0" applyBorder="0" applyAlignment="0" applyProtection="0">
      <alignment vertical="center"/>
    </xf>
    <xf numFmtId="0" fontId="39" fillId="11" borderId="0" applyNumberFormat="0" applyBorder="0" applyAlignment="0" applyProtection="0">
      <alignment vertical="center"/>
    </xf>
    <xf numFmtId="0" fontId="40" fillId="27" borderId="0" applyNumberFormat="0" applyBorder="0" applyAlignment="0" applyProtection="0">
      <alignment vertical="center"/>
    </xf>
    <xf numFmtId="0" fontId="45" fillId="22" borderId="0" applyNumberFormat="0" applyBorder="0" applyAlignment="0" applyProtection="0">
      <alignment vertical="center"/>
    </xf>
    <xf numFmtId="0" fontId="46" fillId="61" borderId="0" applyNumberFormat="0" applyBorder="0" applyAlignment="0" applyProtection="0">
      <alignment vertical="center"/>
    </xf>
    <xf numFmtId="0" fontId="40" fillId="17" borderId="0" applyNumberFormat="0" applyBorder="0" applyAlignment="0" applyProtection="0">
      <alignment vertical="center"/>
    </xf>
    <xf numFmtId="0" fontId="46" fillId="73" borderId="0" applyNumberFormat="0" applyBorder="0" applyAlignment="0" applyProtection="0">
      <alignment vertical="center"/>
    </xf>
    <xf numFmtId="0" fontId="39" fillId="11" borderId="0" applyNumberFormat="0" applyBorder="0" applyAlignment="0" applyProtection="0">
      <alignment vertical="center"/>
    </xf>
    <xf numFmtId="0" fontId="40" fillId="61" borderId="0" applyNumberFormat="0" applyBorder="0" applyAlignment="0" applyProtection="0">
      <alignment vertical="center"/>
    </xf>
    <xf numFmtId="0" fontId="40" fillId="31" borderId="30" applyNumberFormat="0" applyFont="0" applyAlignment="0" applyProtection="0">
      <alignment vertical="center"/>
    </xf>
    <xf numFmtId="0" fontId="40" fillId="53" borderId="0" applyNumberFormat="0" applyBorder="0" applyAlignment="0" applyProtection="0">
      <alignment vertical="center"/>
    </xf>
    <xf numFmtId="0" fontId="40" fillId="13" borderId="0" applyNumberFormat="0" applyBorder="0" applyAlignment="0" applyProtection="0">
      <alignment vertical="center"/>
    </xf>
    <xf numFmtId="0" fontId="70" fillId="0" borderId="41" applyNumberFormat="0" applyFill="0" applyAlignment="0" applyProtection="0">
      <alignment vertical="center"/>
    </xf>
    <xf numFmtId="0" fontId="46" fillId="73" borderId="0" applyNumberFormat="0" applyBorder="0" applyAlignment="0" applyProtection="0">
      <alignment vertical="center"/>
    </xf>
    <xf numFmtId="0" fontId="39" fillId="22" borderId="0" applyNumberFormat="0" applyBorder="0" applyAlignment="0" applyProtection="0">
      <alignment vertical="center"/>
    </xf>
    <xf numFmtId="0" fontId="39" fillId="3" borderId="0" applyNumberFormat="0" applyBorder="0" applyAlignment="0" applyProtection="0">
      <alignment vertical="center"/>
    </xf>
    <xf numFmtId="0" fontId="40" fillId="13" borderId="0" applyNumberFormat="0" applyBorder="0" applyAlignment="0" applyProtection="0">
      <alignment vertical="center"/>
    </xf>
    <xf numFmtId="0" fontId="40" fillId="27" borderId="0" applyNumberFormat="0" applyBorder="0" applyAlignment="0" applyProtection="0">
      <alignment vertical="center"/>
    </xf>
    <xf numFmtId="0" fontId="39" fillId="3" borderId="0" applyNumberFormat="0" applyBorder="0" applyAlignment="0" applyProtection="0">
      <alignment vertical="center"/>
    </xf>
    <xf numFmtId="0" fontId="40" fillId="61" borderId="0" applyNumberFormat="0" applyBorder="0" applyAlignment="0" applyProtection="0">
      <alignment vertical="center"/>
    </xf>
    <xf numFmtId="0" fontId="40" fillId="13" borderId="0" applyNumberFormat="0" applyBorder="0" applyAlignment="0" applyProtection="0">
      <alignment vertical="center"/>
    </xf>
    <xf numFmtId="0" fontId="40" fillId="27" borderId="0" applyNumberFormat="0" applyBorder="0" applyAlignment="0" applyProtection="0">
      <alignment vertical="center"/>
    </xf>
    <xf numFmtId="0" fontId="40" fillId="61" borderId="0" applyNumberFormat="0" applyBorder="0" applyAlignment="0" applyProtection="0">
      <alignment vertical="center"/>
    </xf>
    <xf numFmtId="0" fontId="40" fillId="13"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6" fillId="73" borderId="0" applyNumberFormat="0" applyBorder="0" applyAlignment="0" applyProtection="0">
      <alignment vertical="center"/>
    </xf>
    <xf numFmtId="0" fontId="16" fillId="0" borderId="0">
      <alignment vertical="center"/>
    </xf>
    <xf numFmtId="0" fontId="40" fillId="27" borderId="0" applyNumberFormat="0" applyBorder="0" applyAlignment="0" applyProtection="0">
      <alignment vertical="center"/>
    </xf>
    <xf numFmtId="0" fontId="42" fillId="14" borderId="0" applyNumberFormat="0" applyBorder="0" applyAlignment="0" applyProtection="0">
      <alignment vertical="center"/>
    </xf>
    <xf numFmtId="0" fontId="39" fillId="11" borderId="0" applyNumberFormat="0" applyBorder="0" applyAlignment="0" applyProtection="0">
      <alignment vertical="center"/>
    </xf>
    <xf numFmtId="0" fontId="39" fillId="3" borderId="0" applyNumberFormat="0" applyBorder="0" applyAlignment="0" applyProtection="0">
      <alignment vertical="center"/>
    </xf>
    <xf numFmtId="0" fontId="40" fillId="13" borderId="0" applyNumberFormat="0" applyBorder="0" applyAlignment="0" applyProtection="0">
      <alignment vertical="center"/>
    </xf>
    <xf numFmtId="0" fontId="40" fillId="27" borderId="0" applyNumberFormat="0" applyBorder="0" applyAlignment="0" applyProtection="0">
      <alignment vertical="center"/>
    </xf>
    <xf numFmtId="0" fontId="39" fillId="22" borderId="0" applyNumberFormat="0" applyBorder="0" applyAlignment="0" applyProtection="0">
      <alignment vertical="center"/>
    </xf>
    <xf numFmtId="0" fontId="40" fillId="27" borderId="0" applyNumberFormat="0" applyBorder="0" applyAlignment="0" applyProtection="0">
      <alignment vertical="center"/>
    </xf>
    <xf numFmtId="0" fontId="40" fillId="13" borderId="0" applyNumberFormat="0" applyBorder="0" applyAlignment="0" applyProtection="0">
      <alignment vertical="center"/>
    </xf>
    <xf numFmtId="0" fontId="39" fillId="11" borderId="0" applyNumberFormat="0" applyBorder="0" applyAlignment="0" applyProtection="0">
      <alignment vertical="center"/>
    </xf>
    <xf numFmtId="0" fontId="39" fillId="16" borderId="0" applyNumberFormat="0" applyBorder="0" applyAlignment="0" applyProtection="0">
      <alignment vertical="center"/>
    </xf>
    <xf numFmtId="0" fontId="40" fillId="61" borderId="0" applyNumberFormat="0" applyBorder="0" applyAlignment="0" applyProtection="0">
      <alignment vertical="center"/>
    </xf>
    <xf numFmtId="0" fontId="39" fillId="16" borderId="0" applyNumberFormat="0" applyBorder="0" applyAlignment="0" applyProtection="0">
      <alignment vertical="center"/>
    </xf>
    <xf numFmtId="0" fontId="40" fillId="27" borderId="0" applyNumberFormat="0" applyBorder="0" applyAlignment="0" applyProtection="0">
      <alignment vertical="center"/>
    </xf>
    <xf numFmtId="0" fontId="40" fillId="26" borderId="27" applyNumberFormat="0" applyFont="0" applyAlignment="0" applyProtection="0">
      <alignment vertical="center"/>
    </xf>
    <xf numFmtId="0" fontId="40" fillId="13" borderId="0" applyNumberFormat="0" applyBorder="0" applyAlignment="0" applyProtection="0">
      <alignment vertical="center"/>
    </xf>
    <xf numFmtId="0" fontId="46" fillId="61" borderId="0" applyNumberFormat="0" applyBorder="0" applyAlignment="0" applyProtection="0">
      <alignment vertical="center"/>
    </xf>
    <xf numFmtId="0" fontId="60" fillId="0" borderId="36" applyNumberFormat="0" applyFill="0" applyAlignment="0" applyProtection="0">
      <alignment vertical="center"/>
    </xf>
    <xf numFmtId="0" fontId="40" fillId="61" borderId="0" applyNumberFormat="0" applyBorder="0" applyAlignment="0" applyProtection="0">
      <alignment vertical="center"/>
    </xf>
    <xf numFmtId="0" fontId="39" fillId="22" borderId="0" applyNumberFormat="0" applyBorder="0" applyAlignment="0" applyProtection="0">
      <alignment vertical="center"/>
    </xf>
    <xf numFmtId="0" fontId="40" fillId="27" borderId="0" applyNumberFormat="0" applyBorder="0" applyAlignment="0" applyProtection="0">
      <alignment vertical="center"/>
    </xf>
    <xf numFmtId="0" fontId="41" fillId="0" borderId="24">
      <alignment vertical="center"/>
    </xf>
    <xf numFmtId="0" fontId="40" fillId="27" borderId="0" applyNumberFormat="0" applyBorder="0" applyAlignment="0" applyProtection="0">
      <alignment vertical="center"/>
    </xf>
    <xf numFmtId="0" fontId="40" fillId="61" borderId="0" applyNumberFormat="0" applyBorder="0" applyAlignment="0" applyProtection="0">
      <alignment vertical="center"/>
    </xf>
    <xf numFmtId="0" fontId="57" fillId="0" borderId="51" applyNumberFormat="0" applyFill="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0" fillId="13" borderId="0" applyNumberFormat="0" applyBorder="0" applyAlignment="0" applyProtection="0">
      <alignment vertical="center"/>
    </xf>
    <xf numFmtId="0" fontId="40" fillId="61" borderId="0" applyNumberFormat="0" applyBorder="0" applyAlignment="0" applyProtection="0">
      <alignment vertical="center"/>
    </xf>
    <xf numFmtId="0" fontId="40" fillId="13" borderId="0" applyNumberFormat="0" applyBorder="0" applyAlignment="0" applyProtection="0">
      <alignment vertical="center"/>
    </xf>
    <xf numFmtId="0" fontId="57" fillId="0" borderId="35" applyNumberFormat="0" applyFill="0" applyAlignment="0" applyProtection="0">
      <alignment vertical="center"/>
    </xf>
    <xf numFmtId="0" fontId="46" fillId="61" borderId="0" applyNumberFormat="0" applyBorder="0" applyAlignment="0" applyProtection="0">
      <alignment vertical="center"/>
    </xf>
    <xf numFmtId="0" fontId="46" fillId="73" borderId="0" applyNumberFormat="0" applyBorder="0" applyAlignment="0" applyProtection="0">
      <alignment vertical="center"/>
    </xf>
    <xf numFmtId="0" fontId="40" fillId="61" borderId="0" applyNumberFormat="0" applyBorder="0" applyAlignment="0" applyProtection="0">
      <alignment vertical="center"/>
    </xf>
    <xf numFmtId="0" fontId="52" fillId="5" borderId="31" applyNumberFormat="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6" fillId="61" borderId="0" applyNumberFormat="0" applyBorder="0" applyAlignment="0" applyProtection="0">
      <alignment vertical="center"/>
    </xf>
    <xf numFmtId="0" fontId="40" fillId="27" borderId="0" applyNumberFormat="0" applyBorder="0" applyAlignment="0" applyProtection="0">
      <alignment vertical="center"/>
    </xf>
    <xf numFmtId="0" fontId="40" fillId="61"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27" borderId="0" applyNumberFormat="0" applyBorder="0" applyAlignment="0" applyProtection="0">
      <alignment vertical="center"/>
    </xf>
    <xf numFmtId="0" fontId="36" fillId="0" borderId="0">
      <alignment vertical="center"/>
    </xf>
    <xf numFmtId="0" fontId="40" fillId="61" borderId="0" applyNumberFormat="0" applyBorder="0" applyAlignment="0" applyProtection="0">
      <alignment vertical="center"/>
    </xf>
    <xf numFmtId="0" fontId="40" fillId="61" borderId="0" applyNumberFormat="0" applyBorder="0" applyAlignment="0" applyProtection="0">
      <alignment vertical="center"/>
    </xf>
    <xf numFmtId="0" fontId="40" fillId="13" borderId="0" applyNumberFormat="0" applyBorder="0" applyAlignment="0" applyProtection="0">
      <alignment vertical="center"/>
    </xf>
    <xf numFmtId="0" fontId="40" fillId="61" borderId="0" applyNumberFormat="0" applyBorder="0" applyAlignment="0" applyProtection="0">
      <alignment vertical="center"/>
    </xf>
    <xf numFmtId="0" fontId="40" fillId="27" borderId="0" applyNumberFormat="0" applyBorder="0" applyAlignment="0" applyProtection="0">
      <alignment vertical="center"/>
    </xf>
    <xf numFmtId="0" fontId="40" fillId="13" borderId="0" applyNumberFormat="0" applyBorder="0" applyAlignment="0" applyProtection="0">
      <alignment vertical="center"/>
    </xf>
    <xf numFmtId="0" fontId="40" fillId="27" borderId="0" applyNumberFormat="0" applyBorder="0" applyAlignment="0" applyProtection="0">
      <alignment vertical="center"/>
    </xf>
    <xf numFmtId="0" fontId="46" fillId="73" borderId="0" applyNumberFormat="0" applyBorder="0" applyAlignment="0" applyProtection="0">
      <alignment vertical="center"/>
    </xf>
    <xf numFmtId="0" fontId="40" fillId="13" borderId="0" applyNumberFormat="0" applyBorder="0" applyAlignment="0" applyProtection="0">
      <alignment vertical="center"/>
    </xf>
    <xf numFmtId="0" fontId="40" fillId="61"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0" fillId="27" borderId="0" applyNumberFormat="0" applyBorder="0" applyAlignment="0" applyProtection="0">
      <alignment vertical="center"/>
    </xf>
    <xf numFmtId="0" fontId="40" fillId="13" borderId="0" applyNumberFormat="0" applyBorder="0" applyAlignment="0" applyProtection="0">
      <alignment vertical="center"/>
    </xf>
    <xf numFmtId="0" fontId="46" fillId="61" borderId="0" applyNumberFormat="0" applyBorder="0" applyAlignment="0" applyProtection="0">
      <alignment vertical="center"/>
    </xf>
    <xf numFmtId="0" fontId="39" fillId="20" borderId="0" applyNumberFormat="0" applyBorder="0" applyAlignment="0" applyProtection="0">
      <alignment vertical="center"/>
    </xf>
    <xf numFmtId="0" fontId="46" fillId="68" borderId="0" applyNumberFormat="0" applyBorder="0" applyAlignment="0" applyProtection="0">
      <alignment vertical="center"/>
    </xf>
    <xf numFmtId="0" fontId="72" fillId="0" borderId="41" applyNumberFormat="0" applyFill="0" applyAlignment="0" applyProtection="0">
      <alignment vertical="center"/>
    </xf>
    <xf numFmtId="0" fontId="40" fillId="61" borderId="0" applyNumberFormat="0" applyBorder="0" applyAlignment="0" applyProtection="0">
      <alignment vertical="center"/>
    </xf>
    <xf numFmtId="0" fontId="70" fillId="0" borderId="41" applyNumberFormat="0" applyFill="0" applyAlignment="0" applyProtection="0">
      <alignment vertical="center"/>
    </xf>
    <xf numFmtId="0" fontId="40" fillId="23" borderId="0" applyNumberFormat="0" applyBorder="0" applyAlignment="0" applyProtection="0">
      <alignment vertical="center"/>
    </xf>
    <xf numFmtId="0" fontId="72" fillId="0" borderId="45" applyNumberFormat="0" applyFill="0" applyAlignment="0" applyProtection="0">
      <alignment vertical="center"/>
    </xf>
    <xf numFmtId="0" fontId="46" fillId="68" borderId="0" applyNumberFormat="0" applyBorder="0" applyAlignment="0" applyProtection="0">
      <alignment vertical="center"/>
    </xf>
    <xf numFmtId="0" fontId="39" fillId="29" borderId="0" applyNumberFormat="0" applyBorder="0" applyAlignment="0" applyProtection="0">
      <alignment vertical="center"/>
    </xf>
    <xf numFmtId="0" fontId="40" fillId="3" borderId="0" applyNumberFormat="0" applyBorder="0" applyAlignment="0" applyProtection="0">
      <alignment vertical="center"/>
    </xf>
    <xf numFmtId="0" fontId="39" fillId="29" borderId="0" applyNumberFormat="0" applyBorder="0" applyAlignment="0" applyProtection="0">
      <alignment vertical="center"/>
    </xf>
    <xf numFmtId="0" fontId="40" fillId="17" borderId="0" applyNumberFormat="0" applyBorder="0" applyAlignment="0" applyProtection="0">
      <alignment vertical="center"/>
    </xf>
    <xf numFmtId="0" fontId="40" fillId="53" borderId="0" applyNumberFormat="0" applyBorder="0" applyAlignment="0" applyProtection="0">
      <alignment vertical="center"/>
    </xf>
    <xf numFmtId="0" fontId="41" fillId="0" borderId="24" applyNumberFormat="0" applyFill="0" applyAlignment="0" applyProtection="0">
      <alignment vertical="center"/>
    </xf>
    <xf numFmtId="0" fontId="46" fillId="53"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64" fillId="50" borderId="29" applyNumberFormat="0" applyAlignment="0" applyProtection="0">
      <alignment vertical="center"/>
    </xf>
    <xf numFmtId="0" fontId="40" fillId="3" borderId="0">
      <alignment vertical="center"/>
    </xf>
    <xf numFmtId="0" fontId="40" fillId="3" borderId="0">
      <alignment vertical="center"/>
    </xf>
    <xf numFmtId="0" fontId="57" fillId="0" borderId="35" applyNumberFormat="0" applyFill="0" applyAlignment="0" applyProtection="0">
      <alignment vertical="center"/>
    </xf>
    <xf numFmtId="0" fontId="41" fillId="0" borderId="24" applyNumberFormat="0" applyFill="0" applyAlignment="0" applyProtection="0">
      <alignment vertical="center"/>
    </xf>
    <xf numFmtId="0" fontId="40" fillId="3" borderId="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6" fillId="53" borderId="0" applyNumberFormat="0" applyBorder="0" applyAlignment="0" applyProtection="0">
      <alignment vertical="center"/>
    </xf>
    <xf numFmtId="0" fontId="46" fillId="37" borderId="0" applyNumberFormat="0" applyBorder="0" applyAlignment="0" applyProtection="0">
      <alignment vertical="center"/>
    </xf>
    <xf numFmtId="0" fontId="40" fillId="3" borderId="0" applyNumberFormat="0" applyBorder="0" applyAlignment="0" applyProtection="0">
      <alignment vertical="center"/>
    </xf>
    <xf numFmtId="0" fontId="41" fillId="0" borderId="24" applyNumberFormat="0" applyFill="0" applyAlignment="0" applyProtection="0">
      <alignment vertical="center"/>
    </xf>
    <xf numFmtId="0" fontId="46" fillId="37" borderId="0" applyNumberFormat="0" applyBorder="0" applyAlignment="0" applyProtection="0">
      <alignment vertical="center"/>
    </xf>
    <xf numFmtId="0" fontId="39" fillId="28" borderId="0" applyNumberFormat="0" applyBorder="0" applyAlignment="0" applyProtection="0">
      <alignment vertical="center"/>
    </xf>
    <xf numFmtId="0" fontId="40" fillId="17" borderId="0" applyNumberFormat="0" applyBorder="0" applyAlignment="0" applyProtection="0">
      <alignment vertical="center"/>
    </xf>
    <xf numFmtId="0" fontId="40" fillId="3" borderId="0" applyNumberFormat="0" applyBorder="0" applyAlignment="0" applyProtection="0">
      <alignment vertical="center"/>
    </xf>
    <xf numFmtId="0" fontId="39" fillId="62" borderId="0" applyNumberFormat="0" applyBorder="0" applyAlignment="0" applyProtection="0">
      <alignment vertical="center"/>
    </xf>
    <xf numFmtId="0" fontId="16" fillId="0" borderId="0">
      <alignment vertical="center"/>
    </xf>
    <xf numFmtId="0" fontId="16" fillId="0" borderId="0">
      <alignment vertical="center"/>
    </xf>
    <xf numFmtId="0" fontId="40" fillId="53" borderId="0" applyNumberFormat="0" applyBorder="0" applyAlignment="0" applyProtection="0">
      <alignment vertical="center"/>
    </xf>
    <xf numFmtId="0" fontId="40" fillId="17" borderId="0" applyNumberFormat="0" applyBorder="0" applyAlignment="0" applyProtection="0">
      <alignment vertical="center"/>
    </xf>
    <xf numFmtId="0" fontId="50" fillId="21" borderId="0" applyNumberFormat="0" applyBorder="0" applyAlignment="0" applyProtection="0">
      <alignment vertical="center"/>
    </xf>
    <xf numFmtId="0" fontId="40" fillId="3" borderId="0" applyNumberFormat="0" applyBorder="0" applyAlignment="0" applyProtection="0">
      <alignment vertical="center"/>
    </xf>
    <xf numFmtId="0" fontId="50" fillId="21" borderId="0" applyNumberFormat="0" applyBorder="0" applyAlignment="0" applyProtection="0">
      <alignment vertical="center"/>
    </xf>
    <xf numFmtId="0" fontId="40" fillId="53" borderId="0" applyNumberFormat="0" applyBorder="0" applyAlignment="0" applyProtection="0">
      <alignment vertical="center"/>
    </xf>
    <xf numFmtId="0" fontId="39" fillId="43" borderId="0" applyNumberFormat="0" applyBorder="0" applyAlignment="0" applyProtection="0">
      <alignment vertical="center"/>
    </xf>
    <xf numFmtId="0" fontId="30" fillId="0" borderId="0">
      <alignment vertical="center"/>
    </xf>
    <xf numFmtId="0" fontId="40" fillId="3" borderId="0" applyNumberFormat="0" applyBorder="0" applyAlignment="0" applyProtection="0">
      <alignment vertical="center"/>
    </xf>
    <xf numFmtId="0" fontId="39" fillId="43" borderId="0" applyNumberFormat="0" applyBorder="0" applyAlignment="0" applyProtection="0">
      <alignment vertical="center"/>
    </xf>
    <xf numFmtId="0" fontId="40" fillId="17" borderId="0" applyNumberFormat="0" applyBorder="0" applyAlignment="0" applyProtection="0">
      <alignment vertical="center"/>
    </xf>
    <xf numFmtId="0" fontId="40" fillId="3" borderId="0" applyNumberFormat="0" applyBorder="0" applyAlignment="0" applyProtection="0">
      <alignment vertical="center"/>
    </xf>
    <xf numFmtId="0" fontId="46" fillId="37" borderId="0" applyNumberFormat="0" applyBorder="0" applyAlignment="0" applyProtection="0">
      <alignment vertical="center"/>
    </xf>
    <xf numFmtId="0" fontId="40" fillId="3" borderId="0" applyNumberFormat="0" applyBorder="0" applyAlignment="0" applyProtection="0">
      <alignment vertical="center"/>
    </xf>
    <xf numFmtId="0" fontId="93" fillId="76" borderId="29" applyNumberFormat="0" applyAlignment="0" applyProtection="0">
      <alignment vertical="center"/>
    </xf>
    <xf numFmtId="0" fontId="39" fillId="23" borderId="0" applyNumberFormat="0" applyBorder="0" applyAlignment="0" applyProtection="0">
      <alignment vertical="center"/>
    </xf>
    <xf numFmtId="0" fontId="40" fillId="3" borderId="0" applyNumberFormat="0" applyBorder="0" applyAlignment="0" applyProtection="0">
      <alignment vertical="center"/>
    </xf>
    <xf numFmtId="0" fontId="40" fillId="17"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17" borderId="0" applyNumberFormat="0" applyBorder="0" applyAlignment="0" applyProtection="0">
      <alignment vertical="center"/>
    </xf>
    <xf numFmtId="0" fontId="39" fillId="16" borderId="0" applyNumberFormat="0" applyBorder="0" applyAlignment="0" applyProtection="0">
      <alignment vertical="center"/>
    </xf>
    <xf numFmtId="0" fontId="40" fillId="53" borderId="0" applyNumberFormat="0" applyBorder="0" applyAlignment="0" applyProtection="0">
      <alignment vertical="center"/>
    </xf>
    <xf numFmtId="0" fontId="61" fillId="16" borderId="0" applyNumberFormat="0" applyBorder="0" applyAlignment="0" applyProtection="0">
      <alignment vertical="center"/>
    </xf>
    <xf numFmtId="0" fontId="40" fillId="3" borderId="0" applyNumberFormat="0" applyBorder="0" applyAlignment="0" applyProtection="0">
      <alignment vertical="center"/>
    </xf>
    <xf numFmtId="0" fontId="63" fillId="47" borderId="0" applyNumberFormat="0" applyBorder="0" applyAlignment="0" applyProtection="0">
      <alignment vertical="center"/>
    </xf>
    <xf numFmtId="0" fontId="40" fillId="3" borderId="0" applyNumberFormat="0" applyBorder="0" applyAlignment="0" applyProtection="0">
      <alignment vertical="center"/>
    </xf>
    <xf numFmtId="0" fontId="46" fillId="53" borderId="0" applyNumberFormat="0" applyBorder="0" applyAlignment="0" applyProtection="0">
      <alignment vertical="center"/>
    </xf>
    <xf numFmtId="0" fontId="39" fillId="18" borderId="0" applyNumberFormat="0" applyBorder="0" applyAlignment="0" applyProtection="0">
      <alignment vertical="center"/>
    </xf>
    <xf numFmtId="0" fontId="40" fillId="53" borderId="0" applyNumberFormat="0" applyBorder="0" applyAlignment="0" applyProtection="0">
      <alignment vertical="center"/>
    </xf>
    <xf numFmtId="0" fontId="39" fillId="18" borderId="0" applyNumberFormat="0" applyBorder="0" applyAlignment="0" applyProtection="0">
      <alignment vertical="center"/>
    </xf>
    <xf numFmtId="0" fontId="40" fillId="3" borderId="0" applyNumberFormat="0" applyBorder="0" applyAlignment="0" applyProtection="0">
      <alignment vertical="center"/>
    </xf>
    <xf numFmtId="0" fontId="39" fillId="18" borderId="0" applyNumberFormat="0" applyBorder="0" applyAlignment="0" applyProtection="0">
      <alignment vertical="center"/>
    </xf>
    <xf numFmtId="0" fontId="40" fillId="3" borderId="0" applyNumberFormat="0" applyBorder="0" applyAlignment="0" applyProtection="0">
      <alignment vertical="center"/>
    </xf>
    <xf numFmtId="0" fontId="40" fillId="53" borderId="0" applyNumberFormat="0" applyBorder="0" applyAlignment="0" applyProtection="0">
      <alignment vertical="center"/>
    </xf>
    <xf numFmtId="0" fontId="39" fillId="36"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17" borderId="0" applyNumberFormat="0" applyBorder="0" applyAlignment="0" applyProtection="0">
      <alignment vertical="center"/>
    </xf>
    <xf numFmtId="0" fontId="39" fillId="11" borderId="0" applyNumberFormat="0" applyBorder="0" applyAlignment="0" applyProtection="0">
      <alignment vertical="center"/>
    </xf>
    <xf numFmtId="0" fontId="40" fillId="53" borderId="0" applyNumberFormat="0" applyBorder="0" applyAlignment="0" applyProtection="0">
      <alignment vertical="center"/>
    </xf>
    <xf numFmtId="0" fontId="40" fillId="17" borderId="0" applyNumberFormat="0" applyBorder="0" applyAlignment="0" applyProtection="0">
      <alignment vertical="center"/>
    </xf>
    <xf numFmtId="0" fontId="39" fillId="11" borderId="0" applyNumberFormat="0" applyBorder="0" applyAlignment="0" applyProtection="0">
      <alignment vertical="center"/>
    </xf>
    <xf numFmtId="0" fontId="57" fillId="0" borderId="0" applyNumberFormat="0" applyFill="0" applyBorder="0" applyAlignment="0" applyProtection="0">
      <alignment vertical="center"/>
    </xf>
    <xf numFmtId="0" fontId="46" fillId="53" borderId="0" applyNumberFormat="0" applyBorder="0" applyAlignment="0" applyProtection="0">
      <alignment vertical="center"/>
    </xf>
    <xf numFmtId="0" fontId="52" fillId="5" borderId="31" applyNumberFormat="0" applyAlignment="0" applyProtection="0">
      <alignment vertical="center"/>
    </xf>
    <xf numFmtId="0" fontId="39" fillId="11" borderId="0" applyNumberFormat="0" applyBorder="0" applyAlignment="0" applyProtection="0">
      <alignment vertical="center"/>
    </xf>
    <xf numFmtId="0" fontId="46" fillId="37" borderId="0" applyNumberFormat="0" applyBorder="0" applyAlignment="0" applyProtection="0">
      <alignment vertical="center"/>
    </xf>
    <xf numFmtId="0" fontId="40" fillId="53" borderId="0" applyNumberFormat="0" applyBorder="0" applyAlignment="0" applyProtection="0">
      <alignment vertical="center"/>
    </xf>
    <xf numFmtId="0" fontId="39" fillId="32" borderId="0" applyNumberFormat="0" applyBorder="0" applyAlignment="0" applyProtection="0">
      <alignment vertical="center"/>
    </xf>
    <xf numFmtId="0" fontId="40" fillId="3" borderId="0" applyNumberFormat="0" applyBorder="0" applyAlignment="0" applyProtection="0">
      <alignment vertical="center"/>
    </xf>
    <xf numFmtId="0" fontId="39" fillId="11" borderId="0" applyNumberFormat="0" applyBorder="0" applyAlignment="0" applyProtection="0">
      <alignment vertical="center"/>
    </xf>
    <xf numFmtId="0" fontId="40" fillId="17" borderId="0" applyNumberFormat="0" applyBorder="0" applyAlignment="0" applyProtection="0">
      <alignment vertical="center"/>
    </xf>
    <xf numFmtId="0" fontId="46" fillId="53" borderId="0" applyNumberFormat="0" applyBorder="0" applyAlignment="0" applyProtection="0">
      <alignment vertical="center"/>
    </xf>
    <xf numFmtId="0" fontId="40" fillId="3" borderId="0" applyNumberFormat="0" applyBorder="0" applyAlignment="0" applyProtection="0">
      <alignment vertical="center"/>
    </xf>
    <xf numFmtId="0" fontId="40" fillId="53" borderId="0" applyNumberFormat="0" applyBorder="0" applyAlignment="0" applyProtection="0">
      <alignment vertical="center"/>
    </xf>
    <xf numFmtId="0" fontId="39" fillId="44" borderId="0" applyNumberFormat="0" applyBorder="0" applyAlignment="0" applyProtection="0">
      <alignment vertical="center"/>
    </xf>
    <xf numFmtId="0" fontId="40" fillId="17" borderId="0" applyNumberFormat="0" applyBorder="0" applyAlignment="0" applyProtection="0">
      <alignment vertical="center"/>
    </xf>
    <xf numFmtId="0" fontId="40" fillId="26" borderId="27" applyNumberFormat="0" applyFont="0" applyAlignment="0" applyProtection="0">
      <alignment vertical="center"/>
    </xf>
    <xf numFmtId="0" fontId="39" fillId="10" borderId="0" applyNumberFormat="0" applyBorder="0" applyAlignment="0" applyProtection="0">
      <alignment vertical="center"/>
    </xf>
    <xf numFmtId="0" fontId="40" fillId="17" borderId="0" applyNumberFormat="0" applyBorder="0" applyAlignment="0" applyProtection="0">
      <alignment vertical="center"/>
    </xf>
    <xf numFmtId="0" fontId="40" fillId="26" borderId="27" applyNumberFormat="0" applyFont="0" applyAlignment="0" applyProtection="0">
      <alignment vertical="center"/>
    </xf>
    <xf numFmtId="0" fontId="39" fillId="10" borderId="0" applyNumberFormat="0" applyBorder="0" applyAlignment="0" applyProtection="0">
      <alignment vertical="center"/>
    </xf>
    <xf numFmtId="0" fontId="40" fillId="3" borderId="0" applyNumberFormat="0" applyBorder="0" applyAlignment="0" applyProtection="0">
      <alignment vertical="center"/>
    </xf>
    <xf numFmtId="0" fontId="84" fillId="0" borderId="0" applyNumberFormat="0" applyFill="0" applyBorder="0" applyAlignment="0" applyProtection="0">
      <alignment vertical="center"/>
    </xf>
    <xf numFmtId="0" fontId="40" fillId="53" borderId="0" applyNumberFormat="0" applyBorder="0" applyAlignment="0" applyProtection="0">
      <alignment vertical="center"/>
    </xf>
    <xf numFmtId="0" fontId="40" fillId="3" borderId="0" applyNumberFormat="0" applyBorder="0" applyAlignment="0" applyProtection="0">
      <alignment vertical="center"/>
    </xf>
    <xf numFmtId="0" fontId="40" fillId="53" borderId="0" applyNumberFormat="0" applyBorder="0" applyAlignment="0" applyProtection="0">
      <alignment vertical="center"/>
    </xf>
    <xf numFmtId="0" fontId="40" fillId="31" borderId="30" applyNumberFormat="0" applyFont="0" applyAlignment="0" applyProtection="0">
      <alignment vertical="center"/>
    </xf>
    <xf numFmtId="0" fontId="45" fillId="20" borderId="0" applyNumberFormat="0" applyBorder="0" applyAlignment="0" applyProtection="0">
      <alignment vertical="center"/>
    </xf>
    <xf numFmtId="0" fontId="40" fillId="3" borderId="0" applyNumberFormat="0" applyBorder="0" applyAlignment="0" applyProtection="0">
      <alignment vertical="center"/>
    </xf>
    <xf numFmtId="0" fontId="40" fillId="31" borderId="30" applyNumberFormat="0" applyFont="0" applyAlignment="0" applyProtection="0">
      <alignment vertical="center"/>
    </xf>
    <xf numFmtId="0" fontId="46" fillId="37" borderId="0" applyNumberFormat="0" applyBorder="0" applyAlignment="0" applyProtection="0">
      <alignment vertical="center"/>
    </xf>
    <xf numFmtId="0" fontId="40" fillId="3" borderId="0" applyNumberFormat="0" applyBorder="0" applyAlignment="0" applyProtection="0">
      <alignment vertical="center"/>
    </xf>
    <xf numFmtId="0" fontId="40" fillId="26" borderId="27" applyNumberFormat="0" applyFont="0" applyAlignment="0" applyProtection="0">
      <alignment vertical="center"/>
    </xf>
    <xf numFmtId="0" fontId="40" fillId="3" borderId="0" applyNumberFormat="0" applyBorder="0" applyAlignment="0" applyProtection="0">
      <alignment vertical="center"/>
    </xf>
    <xf numFmtId="0" fontId="40" fillId="17" borderId="0" applyNumberFormat="0" applyBorder="0" applyAlignment="0" applyProtection="0">
      <alignment vertical="center"/>
    </xf>
    <xf numFmtId="0" fontId="40" fillId="3" borderId="0" applyNumberFormat="0" applyBorder="0" applyAlignment="0" applyProtection="0">
      <alignment vertical="center"/>
    </xf>
    <xf numFmtId="0" fontId="52" fillId="13" borderId="31" applyNumberFormat="0" applyAlignment="0" applyProtection="0">
      <alignment vertical="center"/>
    </xf>
    <xf numFmtId="0" fontId="40" fillId="3" borderId="0" applyNumberFormat="0" applyBorder="0" applyAlignment="0" applyProtection="0">
      <alignment vertical="center"/>
    </xf>
    <xf numFmtId="0" fontId="40" fillId="53"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17" borderId="0" applyNumberFormat="0" applyBorder="0" applyAlignment="0" applyProtection="0">
      <alignment vertical="center"/>
    </xf>
    <xf numFmtId="0" fontId="46" fillId="53" borderId="0" applyNumberFormat="0" applyBorder="0" applyAlignment="0" applyProtection="0">
      <alignment vertical="center"/>
    </xf>
    <xf numFmtId="0" fontId="46" fillId="77" borderId="0" applyNumberFormat="0" applyBorder="0" applyAlignment="0" applyProtection="0">
      <alignment vertical="center"/>
    </xf>
    <xf numFmtId="0" fontId="70" fillId="0" borderId="41" applyNumberFormat="0" applyFill="0" applyAlignment="0" applyProtection="0">
      <alignment vertical="center"/>
    </xf>
    <xf numFmtId="0" fontId="40" fillId="53" borderId="0" applyNumberFormat="0" applyBorder="0" applyAlignment="0" applyProtection="0">
      <alignment vertical="center"/>
    </xf>
    <xf numFmtId="0" fontId="72" fillId="0" borderId="45" applyNumberFormat="0" applyFill="0" applyAlignment="0" applyProtection="0">
      <alignment vertical="center"/>
    </xf>
    <xf numFmtId="0" fontId="40" fillId="11" borderId="0" applyNumberFormat="0" applyBorder="0" applyAlignment="0" applyProtection="0">
      <alignment vertical="center"/>
    </xf>
    <xf numFmtId="0" fontId="46" fillId="77" borderId="0" applyNumberFormat="0" applyBorder="0" applyAlignment="0" applyProtection="0">
      <alignment vertical="center"/>
    </xf>
    <xf numFmtId="0" fontId="39" fillId="32" borderId="0" applyNumberFormat="0" applyBorder="0" applyAlignment="0" applyProtection="0">
      <alignment vertical="center"/>
    </xf>
    <xf numFmtId="0" fontId="40" fillId="48"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49" borderId="0" applyNumberFormat="0" applyBorder="0" applyAlignment="0" applyProtection="0">
      <alignment vertical="center"/>
    </xf>
    <xf numFmtId="0" fontId="46" fillId="49" borderId="0" applyNumberFormat="0" applyBorder="0" applyAlignment="0" applyProtection="0">
      <alignment vertical="center"/>
    </xf>
    <xf numFmtId="0" fontId="40" fillId="49" borderId="0" applyNumberFormat="0" applyBorder="0" applyAlignment="0" applyProtection="0">
      <alignment vertical="center"/>
    </xf>
    <xf numFmtId="0" fontId="40" fillId="39" borderId="0" applyNumberFormat="0" applyBorder="0" applyAlignment="0" applyProtection="0">
      <alignment vertical="center"/>
    </xf>
    <xf numFmtId="0" fontId="57" fillId="0" borderId="0" applyNumberFormat="0" applyFill="0" applyBorder="0" applyAlignment="0" applyProtection="0">
      <alignment vertical="center"/>
    </xf>
    <xf numFmtId="0" fontId="46" fillId="49" borderId="0" applyNumberFormat="0" applyBorder="0" applyAlignment="0" applyProtection="0">
      <alignment vertical="center"/>
    </xf>
    <xf numFmtId="0" fontId="40" fillId="48" borderId="0" applyNumberFormat="0" applyBorder="0" applyAlignment="0" applyProtection="0">
      <alignment vertical="center"/>
    </xf>
    <xf numFmtId="0" fontId="40" fillId="39" borderId="0" applyNumberFormat="0" applyBorder="0" applyAlignment="0" applyProtection="0">
      <alignment vertical="center"/>
    </xf>
    <xf numFmtId="0" fontId="86" fillId="29"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1" fillId="0" borderId="0" applyNumberFormat="0" applyFill="0" applyBorder="0" applyAlignment="0" applyProtection="0">
      <alignment vertical="center"/>
    </xf>
    <xf numFmtId="0" fontId="46" fillId="49" borderId="0" applyNumberFormat="0" applyBorder="0" applyAlignment="0" applyProtection="0">
      <alignment vertical="center"/>
    </xf>
    <xf numFmtId="0" fontId="46" fillId="72" borderId="0" applyNumberFormat="0" applyBorder="0" applyAlignment="0" applyProtection="0">
      <alignment vertical="center"/>
    </xf>
    <xf numFmtId="0" fontId="40" fillId="49" borderId="0" applyNumberFormat="0" applyBorder="0" applyAlignment="0" applyProtection="0">
      <alignment vertical="center"/>
    </xf>
    <xf numFmtId="0" fontId="40" fillId="39" borderId="0" applyNumberFormat="0" applyBorder="0" applyAlignment="0" applyProtection="0">
      <alignment vertical="center"/>
    </xf>
    <xf numFmtId="0" fontId="57" fillId="0" borderId="0" applyNumberFormat="0" applyFill="0" applyBorder="0" applyAlignment="0" applyProtection="0">
      <alignment vertical="center"/>
    </xf>
    <xf numFmtId="0" fontId="46" fillId="72" borderId="0" applyNumberFormat="0" applyBorder="0" applyAlignment="0" applyProtection="0">
      <alignment vertical="center"/>
    </xf>
    <xf numFmtId="0" fontId="42" fillId="14" borderId="0" applyNumberFormat="0" applyBorder="0" applyAlignment="0" applyProtection="0">
      <alignment vertical="center"/>
    </xf>
    <xf numFmtId="0" fontId="40" fillId="48" borderId="0" applyNumberFormat="0" applyBorder="0" applyAlignment="0" applyProtection="0">
      <alignment vertical="center"/>
    </xf>
    <xf numFmtId="0" fontId="42" fillId="14" borderId="0" applyNumberFormat="0" applyBorder="0" applyAlignment="0" applyProtection="0">
      <alignment vertical="center"/>
    </xf>
    <xf numFmtId="0" fontId="50" fillId="21" borderId="0" applyNumberFormat="0" applyBorder="0" applyAlignment="0" applyProtection="0">
      <alignment vertical="center"/>
    </xf>
    <xf numFmtId="0" fontId="8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40" fillId="48" borderId="0" applyNumberFormat="0" applyBorder="0" applyAlignment="0" applyProtection="0">
      <alignment vertical="center"/>
    </xf>
    <xf numFmtId="0" fontId="67" fillId="0" borderId="0" applyNumberFormat="0" applyFill="0" applyBorder="0" applyAlignment="0" applyProtection="0">
      <alignment vertical="center"/>
    </xf>
    <xf numFmtId="0" fontId="40" fillId="49" borderId="0" applyNumberFormat="0" applyBorder="0" applyAlignment="0" applyProtection="0">
      <alignment vertical="center"/>
    </xf>
    <xf numFmtId="0" fontId="16" fillId="0" borderId="0">
      <alignment vertical="center"/>
    </xf>
    <xf numFmtId="0" fontId="16" fillId="0" borderId="0"/>
    <xf numFmtId="0" fontId="40" fillId="39" borderId="0" applyNumberFormat="0" applyBorder="0" applyAlignment="0" applyProtection="0">
      <alignment vertical="center"/>
    </xf>
    <xf numFmtId="0" fontId="30" fillId="0" borderId="0">
      <alignment vertical="center"/>
    </xf>
    <xf numFmtId="0" fontId="40" fillId="48" borderId="0" applyNumberFormat="0" applyBorder="0" applyAlignment="0" applyProtection="0">
      <alignment vertical="center"/>
    </xf>
    <xf numFmtId="0" fontId="40" fillId="48" borderId="0" applyNumberFormat="0" applyBorder="0" applyAlignment="0" applyProtection="0">
      <alignment vertical="center"/>
    </xf>
    <xf numFmtId="0" fontId="40" fillId="49" borderId="0" applyNumberFormat="0" applyBorder="0" applyAlignment="0" applyProtection="0">
      <alignment vertical="center"/>
    </xf>
    <xf numFmtId="0" fontId="40" fillId="48" borderId="0" applyNumberFormat="0" applyBorder="0" applyAlignment="0" applyProtection="0">
      <alignment vertical="center"/>
    </xf>
    <xf numFmtId="0" fontId="58" fillId="42" borderId="0" applyNumberFormat="0" applyBorder="0" applyAlignment="0" applyProtection="0">
      <alignment vertical="center"/>
    </xf>
    <xf numFmtId="0" fontId="50" fillId="21" borderId="0" applyNumberFormat="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40" fillId="39" borderId="0" applyNumberFormat="0" applyBorder="0" applyAlignment="0" applyProtection="0">
      <alignment vertical="center"/>
    </xf>
    <xf numFmtId="0" fontId="80" fillId="0" borderId="0" applyNumberFormat="0" applyFill="0" applyBorder="0" applyAlignment="0" applyProtection="0">
      <alignment vertical="center"/>
    </xf>
    <xf numFmtId="0" fontId="46" fillId="49" borderId="0" applyNumberFormat="0" applyBorder="0" applyAlignment="0" applyProtection="0">
      <alignment vertical="center"/>
    </xf>
    <xf numFmtId="0" fontId="40" fillId="49" borderId="0" applyNumberFormat="0" applyBorder="0" applyAlignment="0" applyProtection="0">
      <alignment vertical="center"/>
    </xf>
    <xf numFmtId="0" fontId="40" fillId="48" borderId="0" applyNumberFormat="0" applyBorder="0" applyAlignment="0" applyProtection="0">
      <alignment vertical="center"/>
    </xf>
    <xf numFmtId="0" fontId="40" fillId="48" borderId="0" applyNumberFormat="0" applyBorder="0" applyAlignment="0" applyProtection="0">
      <alignment vertical="center"/>
    </xf>
    <xf numFmtId="0" fontId="50" fillId="21" borderId="0" applyNumberFormat="0" applyBorder="0" applyAlignment="0" applyProtection="0">
      <alignment vertical="center"/>
    </xf>
    <xf numFmtId="0" fontId="6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39" fillId="18" borderId="0" applyNumberFormat="0" applyBorder="0" applyAlignment="0" applyProtection="0">
      <alignment vertical="center"/>
    </xf>
    <xf numFmtId="0" fontId="40" fillId="48" borderId="0" applyNumberFormat="0" applyBorder="0" applyAlignment="0" applyProtection="0">
      <alignment vertical="center"/>
    </xf>
    <xf numFmtId="0" fontId="39" fillId="18" borderId="0" applyNumberFormat="0" applyBorder="0" applyAlignment="0" applyProtection="0">
      <alignment vertical="center"/>
    </xf>
    <xf numFmtId="0" fontId="40" fillId="39" borderId="0" applyNumberFormat="0" applyBorder="0" applyAlignment="0" applyProtection="0">
      <alignment vertical="center"/>
    </xf>
    <xf numFmtId="0" fontId="40" fillId="49" borderId="0" applyNumberFormat="0" applyBorder="0" applyAlignment="0" applyProtection="0">
      <alignment vertical="center"/>
    </xf>
    <xf numFmtId="0" fontId="40" fillId="49"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6" fillId="49" borderId="0" applyNumberFormat="0" applyBorder="0" applyAlignment="0" applyProtection="0">
      <alignment vertical="center"/>
    </xf>
    <xf numFmtId="0" fontId="40" fillId="48" borderId="0" applyNumberFormat="0" applyBorder="0" applyAlignment="0" applyProtection="0">
      <alignment vertical="center"/>
    </xf>
    <xf numFmtId="0" fontId="46" fillId="72"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6" fillId="49" borderId="0" applyNumberFormat="0" applyBorder="0" applyAlignment="0" applyProtection="0">
      <alignment vertical="center"/>
    </xf>
    <xf numFmtId="0" fontId="47" fillId="0" borderId="0" applyNumberFormat="0" applyFill="0" applyBorder="0" applyAlignment="0" applyProtection="0">
      <alignment vertical="center"/>
    </xf>
    <xf numFmtId="0" fontId="40" fillId="39" borderId="0" applyNumberFormat="0" applyBorder="0" applyAlignment="0" applyProtection="0">
      <alignment vertical="center"/>
    </xf>
    <xf numFmtId="0" fontId="87" fillId="0" borderId="0" applyNumberFormat="0" applyFill="0" applyBorder="0" applyAlignment="0" applyProtection="0">
      <alignment vertical="center"/>
    </xf>
    <xf numFmtId="0" fontId="39" fillId="18" borderId="0" applyNumberFormat="0" applyBorder="0" applyAlignment="0" applyProtection="0">
      <alignment vertical="center"/>
    </xf>
    <xf numFmtId="0" fontId="40" fillId="39" borderId="0" applyNumberFormat="0" applyBorder="0" applyAlignment="0" applyProtection="0">
      <alignment vertical="center"/>
    </xf>
    <xf numFmtId="0" fontId="39" fillId="18" borderId="0" applyNumberFormat="0" applyBorder="0" applyAlignment="0" applyProtection="0">
      <alignment vertical="center"/>
    </xf>
    <xf numFmtId="0" fontId="40" fillId="49" borderId="0" applyNumberFormat="0" applyBorder="0" applyAlignment="0" applyProtection="0">
      <alignment vertical="center"/>
    </xf>
    <xf numFmtId="0" fontId="40" fillId="39" borderId="0" applyNumberFormat="0" applyBorder="0" applyAlignment="0" applyProtection="0">
      <alignment vertical="center"/>
    </xf>
    <xf numFmtId="0" fontId="40" fillId="26" borderId="27" applyNumberFormat="0" applyFont="0" applyAlignment="0" applyProtection="0">
      <alignment vertical="center"/>
    </xf>
    <xf numFmtId="0" fontId="93" fillId="76" borderId="29" applyNumberFormat="0" applyAlignment="0" applyProtection="0">
      <alignment vertical="center"/>
    </xf>
    <xf numFmtId="0" fontId="80" fillId="0" borderId="0" applyNumberFormat="0" applyFill="0" applyBorder="0" applyAlignment="0" applyProtection="0">
      <alignment vertical="center"/>
    </xf>
    <xf numFmtId="0" fontId="45" fillId="18" borderId="0" applyNumberFormat="0" applyBorder="0" applyAlignment="0" applyProtection="0">
      <alignment vertical="center"/>
    </xf>
    <xf numFmtId="0" fontId="40" fillId="39" borderId="0" applyNumberFormat="0" applyBorder="0" applyAlignment="0" applyProtection="0">
      <alignment vertical="center"/>
    </xf>
    <xf numFmtId="0" fontId="40" fillId="31" borderId="30" applyNumberFormat="0" applyFont="0" applyAlignment="0" applyProtection="0">
      <alignment vertical="center"/>
    </xf>
    <xf numFmtId="0" fontId="40" fillId="48" borderId="0" applyNumberFormat="0" applyBorder="0" applyAlignment="0" applyProtection="0">
      <alignment vertical="center"/>
    </xf>
    <xf numFmtId="0" fontId="40" fillId="31" borderId="30" applyNumberFormat="0" applyFont="0" applyAlignment="0" applyProtection="0">
      <alignment vertical="center"/>
    </xf>
    <xf numFmtId="0" fontId="49" fillId="0" borderId="25" applyNumberFormat="0" applyFill="0" applyAlignment="0" applyProtection="0">
      <alignment vertical="center"/>
    </xf>
    <xf numFmtId="0" fontId="40" fillId="49" borderId="0" applyNumberFormat="0" applyBorder="0" applyAlignment="0" applyProtection="0">
      <alignment vertical="center"/>
    </xf>
    <xf numFmtId="0" fontId="40" fillId="39" borderId="0" applyNumberFormat="0" applyBorder="0" applyAlignment="0" applyProtection="0">
      <alignment vertical="center"/>
    </xf>
    <xf numFmtId="0" fontId="40" fillId="49" borderId="0" applyNumberFormat="0" applyBorder="0" applyAlignment="0" applyProtection="0">
      <alignment vertical="center"/>
    </xf>
    <xf numFmtId="0" fontId="40" fillId="31" borderId="30" applyNumberFormat="0" applyFont="0" applyAlignment="0" applyProtection="0">
      <alignment vertical="center"/>
    </xf>
    <xf numFmtId="0" fontId="67" fillId="0" borderId="0" applyNumberFormat="0" applyFill="0" applyBorder="0" applyAlignment="0" applyProtection="0">
      <alignment vertical="center"/>
    </xf>
    <xf numFmtId="0" fontId="40" fillId="39" borderId="0" applyNumberFormat="0" applyBorder="0" applyAlignment="0" applyProtection="0">
      <alignment vertical="center"/>
    </xf>
    <xf numFmtId="0" fontId="40" fillId="48" borderId="0" applyNumberFormat="0" applyBorder="0" applyAlignment="0" applyProtection="0">
      <alignment vertical="center"/>
    </xf>
    <xf numFmtId="0" fontId="40" fillId="48" borderId="0" applyNumberFormat="0" applyBorder="0" applyAlignment="0" applyProtection="0">
      <alignment vertical="center"/>
    </xf>
    <xf numFmtId="0" fontId="40" fillId="31" borderId="30" applyNumberFormat="0" applyFont="0" applyAlignment="0" applyProtection="0">
      <alignment vertical="center"/>
    </xf>
    <xf numFmtId="0" fontId="80" fillId="0" borderId="0" applyNumberFormat="0" applyFill="0" applyBorder="0" applyAlignment="0" applyProtection="0">
      <alignment vertical="center"/>
    </xf>
    <xf numFmtId="0" fontId="40" fillId="39" borderId="0" applyNumberFormat="0" applyBorder="0" applyAlignment="0" applyProtection="0">
      <alignment vertical="center"/>
    </xf>
    <xf numFmtId="0" fontId="40" fillId="49" borderId="0" applyNumberFormat="0" applyBorder="0" applyAlignment="0" applyProtection="0">
      <alignment vertical="center"/>
    </xf>
    <xf numFmtId="0" fontId="40" fillId="39" borderId="0" applyNumberFormat="0" applyBorder="0" applyAlignment="0" applyProtection="0">
      <alignment vertical="center"/>
    </xf>
    <xf numFmtId="0" fontId="40" fillId="48" borderId="0" applyNumberFormat="0" applyBorder="0" applyAlignment="0" applyProtection="0">
      <alignment vertical="center"/>
    </xf>
    <xf numFmtId="0" fontId="46" fillId="75" borderId="0" applyNumberFormat="0" applyBorder="0" applyAlignment="0" applyProtection="0">
      <alignment vertical="center"/>
    </xf>
    <xf numFmtId="0" fontId="36" fillId="78" borderId="0" applyNumberFormat="0" applyBorder="0" applyAlignment="0" applyProtection="0">
      <alignment vertical="center"/>
    </xf>
    <xf numFmtId="0" fontId="39" fillId="36" borderId="0" applyNumberFormat="0" applyBorder="0" applyAlignment="0" applyProtection="0">
      <alignment vertical="center"/>
    </xf>
    <xf numFmtId="0" fontId="40" fillId="46" borderId="0" applyNumberFormat="0" applyBorder="0" applyAlignment="0" applyProtection="0">
      <alignment vertical="center"/>
    </xf>
    <xf numFmtId="0" fontId="39" fillId="23" borderId="0" applyNumberFormat="0" applyBorder="0" applyAlignment="0" applyProtection="0">
      <alignment vertical="center"/>
    </xf>
    <xf numFmtId="0" fontId="40" fillId="46" borderId="0" applyNumberFormat="0" applyBorder="0" applyAlignment="0" applyProtection="0">
      <alignment vertical="center"/>
    </xf>
    <xf numFmtId="0" fontId="40" fillId="46" borderId="0" applyNumberFormat="0" applyBorder="0" applyAlignment="0" applyProtection="0">
      <alignment vertical="center"/>
    </xf>
    <xf numFmtId="0" fontId="40" fillId="13" borderId="0" applyNumberFormat="0" applyBorder="0" applyAlignment="0" applyProtection="0">
      <alignment vertical="center"/>
    </xf>
    <xf numFmtId="0" fontId="40" fillId="3" borderId="0" applyNumberFormat="0" applyBorder="0" applyAlignment="0" applyProtection="0">
      <alignment vertical="center"/>
    </xf>
    <xf numFmtId="0" fontId="45" fillId="36"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0" borderId="0" applyNumberFormat="0" applyBorder="0" applyAlignment="0" applyProtection="0">
      <alignment vertical="center"/>
    </xf>
    <xf numFmtId="0" fontId="48" fillId="55" borderId="43" applyNumberFormat="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61" borderId="0" applyNumberFormat="0" applyBorder="0" applyAlignment="0" applyProtection="0">
      <alignment vertical="center"/>
    </xf>
    <xf numFmtId="0" fontId="40" fillId="61" borderId="0" applyNumberFormat="0" applyBorder="0" applyAlignment="0" applyProtection="0">
      <alignment vertical="center"/>
    </xf>
    <xf numFmtId="0" fontId="40" fillId="61" borderId="0" applyNumberFormat="0" applyBorder="0" applyAlignment="0" applyProtection="0">
      <alignment vertical="center"/>
    </xf>
    <xf numFmtId="0" fontId="40" fillId="13" borderId="0" applyNumberFormat="0" applyBorder="0" applyAlignment="0" applyProtection="0">
      <alignment vertical="center"/>
    </xf>
    <xf numFmtId="0" fontId="40" fillId="27" borderId="0" applyNumberFormat="0" applyBorder="0" applyAlignment="0" applyProtection="0">
      <alignment vertical="center"/>
    </xf>
    <xf numFmtId="0" fontId="39" fillId="29" borderId="0" applyNumberFormat="0" applyBorder="0" applyAlignment="0" applyProtection="0">
      <alignment vertical="center"/>
    </xf>
    <xf numFmtId="0" fontId="40" fillId="53" borderId="0" applyNumberFormat="0" applyBorder="0" applyAlignment="0" applyProtection="0">
      <alignment vertical="center"/>
    </xf>
    <xf numFmtId="0" fontId="16" fillId="0" borderId="0">
      <alignment vertical="center"/>
    </xf>
    <xf numFmtId="0" fontId="40" fillId="53" borderId="0" applyNumberFormat="0" applyBorder="0" applyAlignment="0" applyProtection="0">
      <alignment vertical="center"/>
    </xf>
    <xf numFmtId="0" fontId="40" fillId="53" borderId="0" applyNumberFormat="0" applyBorder="0" applyAlignment="0" applyProtection="0">
      <alignment vertical="center"/>
    </xf>
    <xf numFmtId="0" fontId="40" fillId="3" borderId="0" applyNumberFormat="0" applyBorder="0" applyAlignment="0" applyProtection="0">
      <alignment vertical="center"/>
    </xf>
    <xf numFmtId="0" fontId="39" fillId="29" borderId="0" applyNumberFormat="0" applyBorder="0" applyAlignment="0" applyProtection="0">
      <alignment vertical="center"/>
    </xf>
    <xf numFmtId="0" fontId="40" fillId="49" borderId="0" applyNumberFormat="0" applyBorder="0" applyAlignment="0" applyProtection="0">
      <alignment vertical="center"/>
    </xf>
    <xf numFmtId="0" fontId="40" fillId="49" borderId="0" applyNumberFormat="0" applyBorder="0" applyAlignment="0" applyProtection="0">
      <alignment vertical="center"/>
    </xf>
    <xf numFmtId="0" fontId="39" fillId="17" borderId="0" applyNumberFormat="0" applyBorder="0" applyAlignment="0" applyProtection="0">
      <alignment vertical="center"/>
    </xf>
    <xf numFmtId="0" fontId="39" fillId="3" borderId="0" applyNumberFormat="0" applyBorder="0" applyAlignment="0" applyProtection="0">
      <alignment vertical="center"/>
    </xf>
    <xf numFmtId="0" fontId="39" fillId="51" borderId="0" applyNumberFormat="0" applyBorder="0" applyAlignment="0" applyProtection="0">
      <alignment vertical="center"/>
    </xf>
    <xf numFmtId="0" fontId="61" fillId="13" borderId="0" applyNumberFormat="0" applyBorder="0" applyAlignment="0" applyProtection="0">
      <alignment vertical="center"/>
    </xf>
    <xf numFmtId="0" fontId="39" fillId="3" borderId="0" applyNumberFormat="0" applyBorder="0" applyAlignment="0" applyProtection="0">
      <alignment vertical="center"/>
    </xf>
    <xf numFmtId="0" fontId="39" fillId="18" borderId="0" applyNumberFormat="0" applyBorder="0" applyAlignment="0" applyProtection="0">
      <alignment vertical="center"/>
    </xf>
    <xf numFmtId="0" fontId="39" fillId="23" borderId="0" applyNumberFormat="0" applyBorder="0" applyAlignment="0" applyProtection="0">
      <alignment vertical="center"/>
    </xf>
    <xf numFmtId="0" fontId="65" fillId="0" borderId="44" applyNumberFormat="0" applyFill="0" applyAlignment="0" applyProtection="0">
      <alignment vertical="center"/>
    </xf>
    <xf numFmtId="0" fontId="39" fillId="59" borderId="0" applyNumberFormat="0" applyBorder="0" applyAlignment="0" applyProtection="0">
      <alignment vertical="center"/>
    </xf>
    <xf numFmtId="0" fontId="40" fillId="31" borderId="30" applyNumberFormat="0" applyFont="0" applyAlignment="0" applyProtection="0">
      <alignment vertical="center"/>
    </xf>
    <xf numFmtId="0" fontId="40" fillId="26" borderId="27" applyNumberFormat="0" applyFont="0" applyAlignment="0" applyProtection="0">
      <alignment vertical="center"/>
    </xf>
    <xf numFmtId="0" fontId="39" fillId="3" borderId="0" applyNumberFormat="0" applyBorder="0" applyAlignment="0" applyProtection="0">
      <alignment vertical="center"/>
    </xf>
    <xf numFmtId="0" fontId="39" fillId="36" borderId="0" applyNumberFormat="0" applyBorder="0" applyAlignment="0" applyProtection="0">
      <alignment vertical="center"/>
    </xf>
    <xf numFmtId="0" fontId="65" fillId="0" borderId="39" applyNumberFormat="0" applyFill="0" applyAlignment="0" applyProtection="0">
      <alignment vertical="center"/>
    </xf>
    <xf numFmtId="0" fontId="39" fillId="3" borderId="0" applyNumberFormat="0" applyBorder="0" applyAlignment="0" applyProtection="0">
      <alignment vertical="center"/>
    </xf>
    <xf numFmtId="0" fontId="39" fillId="18" borderId="0" applyNumberFormat="0" applyBorder="0" applyAlignment="0" applyProtection="0">
      <alignment vertical="center"/>
    </xf>
    <xf numFmtId="0" fontId="65" fillId="0" borderId="40" applyNumberFormat="0" applyFill="0" applyAlignment="0" applyProtection="0">
      <alignment vertical="center"/>
    </xf>
    <xf numFmtId="0" fontId="39" fillId="3" borderId="0" applyNumberFormat="0" applyBorder="0" applyAlignment="0" applyProtection="0">
      <alignment vertical="center"/>
    </xf>
    <xf numFmtId="0" fontId="39" fillId="11" borderId="0" applyNumberFormat="0" applyBorder="0" applyAlignment="0" applyProtection="0">
      <alignment vertical="center"/>
    </xf>
    <xf numFmtId="0" fontId="39" fillId="51" borderId="0" applyNumberFormat="0" applyBorder="0" applyAlignment="0" applyProtection="0">
      <alignment vertical="center"/>
    </xf>
    <xf numFmtId="0" fontId="39" fillId="3" borderId="0" applyNumberFormat="0" applyBorder="0" applyAlignment="0" applyProtection="0">
      <alignment vertical="center"/>
    </xf>
    <xf numFmtId="0" fontId="39" fillId="59" borderId="0" applyNumberFormat="0" applyBorder="0" applyAlignment="0" applyProtection="0">
      <alignment vertical="center"/>
    </xf>
    <xf numFmtId="0" fontId="39" fillId="59" borderId="0" applyNumberFormat="0" applyBorder="0" applyAlignment="0" applyProtection="0">
      <alignment vertical="center"/>
    </xf>
    <xf numFmtId="0" fontId="39" fillId="59" borderId="0">
      <alignment vertical="center"/>
    </xf>
    <xf numFmtId="0" fontId="39" fillId="59" borderId="0" applyNumberFormat="0" applyBorder="0" applyAlignment="0" applyProtection="0">
      <alignment vertical="center"/>
    </xf>
    <xf numFmtId="0" fontId="45" fillId="71" borderId="0" applyNumberFormat="0" applyBorder="0" applyAlignment="0" applyProtection="0">
      <alignment vertical="center"/>
    </xf>
    <xf numFmtId="0" fontId="39" fillId="59" borderId="0">
      <alignment vertical="center"/>
    </xf>
    <xf numFmtId="0" fontId="39" fillId="59" borderId="0">
      <alignment vertical="center"/>
    </xf>
    <xf numFmtId="0" fontId="39" fillId="11" borderId="0" applyNumberFormat="0" applyBorder="0" applyAlignment="0" applyProtection="0">
      <alignment vertical="center"/>
    </xf>
    <xf numFmtId="0" fontId="39" fillId="3" borderId="0" applyNumberFormat="0" applyBorder="0" applyAlignment="0" applyProtection="0">
      <alignment vertical="center"/>
    </xf>
    <xf numFmtId="0" fontId="45" fillId="60" borderId="0" applyNumberFormat="0" applyBorder="0" applyAlignment="0" applyProtection="0">
      <alignment vertical="center"/>
    </xf>
    <xf numFmtId="0" fontId="39" fillId="51" borderId="0" applyNumberFormat="0" applyBorder="0" applyAlignment="0" applyProtection="0">
      <alignment vertical="center"/>
    </xf>
    <xf numFmtId="0" fontId="39" fillId="3"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9" fillId="51" borderId="0" applyNumberFormat="0" applyBorder="0" applyAlignment="0" applyProtection="0">
      <alignment vertical="center"/>
    </xf>
    <xf numFmtId="0" fontId="39" fillId="51" borderId="0" applyNumberFormat="0" applyBorder="0" applyAlignment="0" applyProtection="0">
      <alignment vertical="center"/>
    </xf>
    <xf numFmtId="0" fontId="45" fillId="16" borderId="0" applyNumberFormat="0" applyBorder="0" applyAlignment="0" applyProtection="0">
      <alignment vertical="center"/>
    </xf>
    <xf numFmtId="0" fontId="45" fillId="51" borderId="0" applyNumberFormat="0" applyBorder="0" applyAlignment="0" applyProtection="0">
      <alignment vertical="center"/>
    </xf>
    <xf numFmtId="0" fontId="45" fillId="51" borderId="0" applyNumberFormat="0" applyBorder="0" applyAlignment="0" applyProtection="0">
      <alignment vertical="center"/>
    </xf>
    <xf numFmtId="0" fontId="39" fillId="59" borderId="0" applyNumberFormat="0" applyBorder="0" applyAlignment="0" applyProtection="0">
      <alignment vertical="center"/>
    </xf>
    <xf numFmtId="0" fontId="39" fillId="13" borderId="0" applyNumberFormat="0" applyBorder="0" applyAlignment="0" applyProtection="0">
      <alignment vertical="center"/>
    </xf>
    <xf numFmtId="0" fontId="39" fillId="51" borderId="0" applyNumberFormat="0" applyBorder="0" applyAlignment="0" applyProtection="0">
      <alignment vertical="center"/>
    </xf>
    <xf numFmtId="0" fontId="39" fillId="51" borderId="0" applyNumberFormat="0" applyBorder="0" applyAlignment="0" applyProtection="0">
      <alignment vertical="center"/>
    </xf>
    <xf numFmtId="0" fontId="39" fillId="59" borderId="0" applyNumberFormat="0" applyBorder="0" applyAlignment="0" applyProtection="0">
      <alignment vertical="center"/>
    </xf>
    <xf numFmtId="0" fontId="39" fillId="51" borderId="0" applyNumberFormat="0" applyBorder="0" applyAlignment="0" applyProtection="0">
      <alignment vertical="center"/>
    </xf>
    <xf numFmtId="0" fontId="39" fillId="11" borderId="0" applyNumberFormat="0" applyBorder="0" applyAlignment="0" applyProtection="0">
      <alignment vertical="center"/>
    </xf>
    <xf numFmtId="0" fontId="39" fillId="59" borderId="0" applyNumberFormat="0" applyBorder="0" applyAlignment="0" applyProtection="0">
      <alignment vertical="center"/>
    </xf>
    <xf numFmtId="0" fontId="39" fillId="13" borderId="0" applyNumberFormat="0" applyBorder="0" applyAlignment="0" applyProtection="0">
      <alignment vertical="center"/>
    </xf>
    <xf numFmtId="0" fontId="39" fillId="59" borderId="0" applyNumberFormat="0" applyBorder="0" applyAlignment="0" applyProtection="0">
      <alignment vertical="center"/>
    </xf>
    <xf numFmtId="0" fontId="45" fillId="51" borderId="0" applyNumberFormat="0" applyBorder="0" applyAlignment="0" applyProtection="0">
      <alignment vertical="center"/>
    </xf>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39" fillId="16" borderId="0">
      <alignment vertical="center"/>
    </xf>
    <xf numFmtId="0" fontId="39" fillId="13" borderId="0" applyNumberFormat="0" applyBorder="0" applyAlignment="0" applyProtection="0">
      <alignment vertical="center"/>
    </xf>
    <xf numFmtId="0" fontId="39" fillId="59" borderId="0" applyNumberFormat="0" applyBorder="0" applyAlignment="0" applyProtection="0">
      <alignment vertical="center"/>
    </xf>
    <xf numFmtId="0" fontId="39" fillId="59" borderId="0" applyNumberFormat="0" applyBorder="0" applyAlignment="0" applyProtection="0">
      <alignment vertical="center"/>
    </xf>
    <xf numFmtId="0" fontId="39" fillId="13" borderId="0" applyNumberFormat="0" applyBorder="0" applyAlignment="0" applyProtection="0">
      <alignment vertical="center"/>
    </xf>
    <xf numFmtId="0" fontId="39" fillId="51" borderId="0" applyNumberFormat="0" applyBorder="0" applyAlignment="0" applyProtection="0">
      <alignment vertical="center"/>
    </xf>
    <xf numFmtId="0" fontId="39" fillId="10" borderId="0" applyNumberFormat="0" applyBorder="0" applyAlignment="0" applyProtection="0">
      <alignment vertical="center"/>
    </xf>
    <xf numFmtId="0" fontId="39" fillId="59" borderId="0" applyNumberFormat="0" applyBorder="0" applyAlignment="0" applyProtection="0">
      <alignment vertical="center"/>
    </xf>
    <xf numFmtId="0" fontId="39" fillId="11" borderId="0" applyNumberFormat="0" applyBorder="0" applyAlignment="0" applyProtection="0">
      <alignment vertical="center"/>
    </xf>
    <xf numFmtId="0" fontId="16" fillId="0" borderId="0">
      <alignment vertical="center"/>
    </xf>
    <xf numFmtId="0" fontId="16" fillId="0" borderId="0">
      <alignment vertical="center"/>
    </xf>
    <xf numFmtId="0" fontId="39" fillId="51" borderId="0" applyNumberFormat="0" applyBorder="0" applyAlignment="0" applyProtection="0">
      <alignment vertical="center"/>
    </xf>
    <xf numFmtId="0" fontId="30" fillId="0" borderId="0">
      <alignment vertical="center"/>
    </xf>
    <xf numFmtId="0" fontId="30" fillId="0" borderId="0">
      <alignment vertical="center"/>
    </xf>
    <xf numFmtId="0" fontId="39" fillId="59" borderId="0" applyNumberFormat="0" applyBorder="0" applyAlignment="0" applyProtection="0">
      <alignment vertical="center"/>
    </xf>
    <xf numFmtId="0" fontId="44" fillId="0" borderId="26" applyNumberFormat="0" applyFill="0" applyAlignment="0" applyProtection="0">
      <alignment vertical="center"/>
    </xf>
    <xf numFmtId="0" fontId="16" fillId="0" borderId="0"/>
    <xf numFmtId="0" fontId="39" fillId="59" borderId="0" applyNumberFormat="0" applyBorder="0" applyAlignment="0" applyProtection="0">
      <alignment vertical="center"/>
    </xf>
    <xf numFmtId="0" fontId="16" fillId="0" borderId="0">
      <alignment vertical="center"/>
    </xf>
    <xf numFmtId="0" fontId="16" fillId="0" borderId="0">
      <alignment vertical="center"/>
    </xf>
    <xf numFmtId="0" fontId="39" fillId="59" borderId="0" applyNumberFormat="0" applyBorder="0" applyAlignment="0" applyProtection="0">
      <alignment vertical="center"/>
    </xf>
    <xf numFmtId="0" fontId="16" fillId="0" borderId="0">
      <alignment vertical="center"/>
    </xf>
    <xf numFmtId="0" fontId="39" fillId="59" borderId="0" applyNumberFormat="0" applyBorder="0" applyAlignment="0" applyProtection="0">
      <alignment vertical="center"/>
    </xf>
    <xf numFmtId="0" fontId="16" fillId="0" borderId="0">
      <alignment vertical="center"/>
    </xf>
    <xf numFmtId="0" fontId="39" fillId="59" borderId="0" applyNumberFormat="0" applyBorder="0" applyAlignment="0" applyProtection="0">
      <alignment vertical="center"/>
    </xf>
    <xf numFmtId="0" fontId="39" fillId="3" borderId="0" applyNumberFormat="0" applyBorder="0" applyAlignment="0" applyProtection="0">
      <alignment vertical="center"/>
    </xf>
    <xf numFmtId="0" fontId="54" fillId="39" borderId="33" applyNumberFormat="0" applyAlignment="0" applyProtection="0">
      <alignment vertical="center"/>
    </xf>
    <xf numFmtId="0" fontId="39" fillId="13" borderId="0" applyNumberFormat="0" applyBorder="0" applyAlignment="0" applyProtection="0">
      <alignment vertical="center"/>
    </xf>
    <xf numFmtId="0" fontId="54" fillId="39" borderId="33" applyNumberFormat="0" applyAlignment="0" applyProtection="0">
      <alignment vertical="center"/>
    </xf>
    <xf numFmtId="0" fontId="39" fillId="51" borderId="0" applyNumberFormat="0" applyBorder="0" applyAlignment="0" applyProtection="0">
      <alignment vertical="center"/>
    </xf>
    <xf numFmtId="0" fontId="39" fillId="13" borderId="0" applyNumberFormat="0" applyBorder="0" applyAlignment="0" applyProtection="0">
      <alignment vertical="center"/>
    </xf>
    <xf numFmtId="0" fontId="45" fillId="51" borderId="0" applyNumberFormat="0" applyBorder="0" applyAlignment="0" applyProtection="0">
      <alignment vertical="center"/>
    </xf>
    <xf numFmtId="0" fontId="54" fillId="39" borderId="33" applyNumberFormat="0" applyAlignment="0" applyProtection="0">
      <alignment vertical="center"/>
    </xf>
    <xf numFmtId="0" fontId="39" fillId="51" borderId="0" applyNumberFormat="0" applyBorder="0" applyAlignment="0" applyProtection="0">
      <alignment vertical="center"/>
    </xf>
    <xf numFmtId="0" fontId="39" fillId="13" borderId="0" applyNumberFormat="0" applyBorder="0" applyAlignment="0" applyProtection="0">
      <alignment vertical="center"/>
    </xf>
    <xf numFmtId="0" fontId="93" fillId="76" borderId="29" applyNumberFormat="0" applyAlignment="0" applyProtection="0">
      <alignment vertical="center"/>
    </xf>
    <xf numFmtId="0" fontId="93" fillId="76" borderId="29" applyNumberFormat="0" applyAlignment="0" applyProtection="0">
      <alignment vertical="center"/>
    </xf>
    <xf numFmtId="0" fontId="39" fillId="11" borderId="0" applyNumberFormat="0" applyBorder="0" applyAlignment="0" applyProtection="0">
      <alignment vertical="center"/>
    </xf>
    <xf numFmtId="0" fontId="54" fillId="39" borderId="33" applyNumberFormat="0" applyAlignment="0" applyProtection="0">
      <alignment vertical="center"/>
    </xf>
    <xf numFmtId="0" fontId="54" fillId="39" borderId="33" applyNumberFormat="0" applyAlignment="0" applyProtection="0">
      <alignment vertical="center"/>
    </xf>
    <xf numFmtId="0" fontId="39" fillId="51" borderId="0" applyNumberFormat="0" applyBorder="0" applyAlignment="0" applyProtection="0">
      <alignment vertical="center"/>
    </xf>
    <xf numFmtId="0" fontId="39" fillId="13" borderId="0" applyNumberFormat="0" applyBorder="0" applyAlignment="0" applyProtection="0">
      <alignment vertical="center"/>
    </xf>
    <xf numFmtId="0" fontId="39" fillId="59" borderId="0" applyNumberFormat="0" applyBorder="0" applyAlignment="0" applyProtection="0">
      <alignment vertical="center"/>
    </xf>
    <xf numFmtId="0" fontId="39" fillId="13" borderId="0" applyNumberFormat="0" applyBorder="0" applyAlignment="0" applyProtection="0">
      <alignment vertical="center"/>
    </xf>
    <xf numFmtId="0" fontId="39" fillId="51" borderId="0" applyNumberFormat="0" applyBorder="0" applyAlignment="0" applyProtection="0">
      <alignment vertical="center"/>
    </xf>
    <xf numFmtId="0" fontId="39" fillId="11" borderId="0" applyNumberFormat="0" applyBorder="0" applyAlignment="0" applyProtection="0">
      <alignment vertical="center"/>
    </xf>
    <xf numFmtId="0" fontId="39" fillId="59" borderId="0" applyNumberFormat="0" applyBorder="0" applyAlignment="0" applyProtection="0">
      <alignment vertical="center"/>
    </xf>
    <xf numFmtId="0" fontId="39" fillId="13" borderId="0" applyNumberFormat="0" applyBorder="0" applyAlignment="0" applyProtection="0">
      <alignment vertical="center"/>
    </xf>
    <xf numFmtId="0" fontId="41" fillId="0" borderId="24" applyNumberFormat="0" applyFill="0" applyAlignment="0" applyProtection="0">
      <alignment vertical="center"/>
    </xf>
    <xf numFmtId="0" fontId="61" fillId="11" borderId="0" applyNumberFormat="0" applyBorder="0" applyAlignment="0" applyProtection="0">
      <alignment vertical="center"/>
    </xf>
    <xf numFmtId="0" fontId="57" fillId="0" borderId="51" applyNumberFormat="0" applyFill="0" applyAlignment="0" applyProtection="0">
      <alignment vertical="center"/>
    </xf>
    <xf numFmtId="0" fontId="39" fillId="13" borderId="0" applyNumberFormat="0" applyBorder="0" applyAlignment="0" applyProtection="0">
      <alignment vertical="center"/>
    </xf>
    <xf numFmtId="0" fontId="45" fillId="51" borderId="0" applyNumberFormat="0" applyBorder="0" applyAlignment="0" applyProtection="0">
      <alignment vertical="center"/>
    </xf>
    <xf numFmtId="0" fontId="39" fillId="3" borderId="0" applyNumberFormat="0" applyBorder="0" applyAlignment="0" applyProtection="0">
      <alignment vertical="center"/>
    </xf>
    <xf numFmtId="0" fontId="39" fillId="13" borderId="0" applyNumberFormat="0" applyBorder="0" applyAlignment="0" applyProtection="0">
      <alignment vertical="center"/>
    </xf>
    <xf numFmtId="0" fontId="39" fillId="51" borderId="0" applyNumberFormat="0" applyBorder="0" applyAlignment="0" applyProtection="0">
      <alignment vertical="center"/>
    </xf>
    <xf numFmtId="0" fontId="39" fillId="5" borderId="0" applyNumberFormat="0" applyBorder="0" applyAlignment="0" applyProtection="0">
      <alignment vertical="center"/>
    </xf>
    <xf numFmtId="0" fontId="39" fillId="59" borderId="0" applyNumberFormat="0" applyBorder="0" applyAlignment="0" applyProtection="0">
      <alignment vertical="center"/>
    </xf>
    <xf numFmtId="0" fontId="39" fillId="59" borderId="0" applyNumberFormat="0" applyBorder="0" applyAlignment="0" applyProtection="0">
      <alignment vertical="center"/>
    </xf>
    <xf numFmtId="0" fontId="61" fillId="62" borderId="0" applyNumberFormat="0" applyBorder="0" applyAlignment="0" applyProtection="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39" fillId="13" borderId="0" applyNumberFormat="0" applyBorder="0" applyAlignment="0" applyProtection="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39" fillId="51" borderId="0" applyNumberFormat="0" applyBorder="0" applyAlignment="0" applyProtection="0">
      <alignment vertical="center"/>
    </xf>
    <xf numFmtId="0" fontId="66" fillId="14" borderId="0" applyNumberFormat="0" applyBorder="0" applyAlignment="0" applyProtection="0">
      <alignment vertical="center"/>
    </xf>
    <xf numFmtId="0" fontId="39" fillId="51" borderId="0" applyNumberFormat="0" applyBorder="0" applyAlignment="0" applyProtection="0">
      <alignment vertical="center"/>
    </xf>
    <xf numFmtId="0" fontId="39" fillId="34" borderId="0" applyNumberFormat="0" applyBorder="0" applyAlignment="0" applyProtection="0">
      <alignment vertical="center"/>
    </xf>
    <xf numFmtId="0" fontId="39" fillId="11" borderId="0" applyNumberFormat="0" applyBorder="0" applyAlignment="0" applyProtection="0">
      <alignment vertical="center"/>
    </xf>
    <xf numFmtId="0" fontId="39" fillId="51" borderId="0" applyNumberFormat="0" applyBorder="0" applyAlignment="0" applyProtection="0">
      <alignment vertical="center"/>
    </xf>
    <xf numFmtId="0" fontId="85" fillId="50" borderId="37" applyNumberFormat="0" applyAlignment="0" applyProtection="0">
      <alignment vertical="center"/>
    </xf>
    <xf numFmtId="0" fontId="39" fillId="34" borderId="0" applyNumberFormat="0" applyBorder="0" applyAlignment="0" applyProtection="0">
      <alignment vertical="center"/>
    </xf>
    <xf numFmtId="0" fontId="39" fillId="11" borderId="0" applyNumberFormat="0" applyBorder="0" applyAlignment="0" applyProtection="0">
      <alignment vertical="center"/>
    </xf>
    <xf numFmtId="0" fontId="39" fillId="51" borderId="0" applyNumberFormat="0" applyBorder="0" applyAlignment="0" applyProtection="0">
      <alignment vertical="center"/>
    </xf>
    <xf numFmtId="0" fontId="39" fillId="23" borderId="0" applyNumberFormat="0" applyBorder="0" applyAlignment="0" applyProtection="0">
      <alignment vertical="center"/>
    </xf>
    <xf numFmtId="0" fontId="39" fillId="34" borderId="0" applyNumberFormat="0" applyBorder="0" applyAlignment="0" applyProtection="0">
      <alignment vertical="center"/>
    </xf>
    <xf numFmtId="0" fontId="39" fillId="11" borderId="0" applyNumberFormat="0" applyBorder="0" applyAlignment="0" applyProtection="0">
      <alignment vertical="center"/>
    </xf>
    <xf numFmtId="0" fontId="39" fillId="24" borderId="0" applyNumberFormat="0" applyBorder="0" applyAlignment="0" applyProtection="0">
      <alignment vertical="center"/>
    </xf>
    <xf numFmtId="0" fontId="39" fillId="23" borderId="0" applyNumberFormat="0" applyBorder="0" applyAlignment="0" applyProtection="0">
      <alignment vertical="center"/>
    </xf>
    <xf numFmtId="0" fontId="39" fillId="51" borderId="0" applyNumberFormat="0" applyBorder="0" applyAlignment="0" applyProtection="0">
      <alignment vertical="center"/>
    </xf>
    <xf numFmtId="0" fontId="91" fillId="30" borderId="28" applyNumberFormat="0" applyAlignment="0" applyProtection="0">
      <alignment vertical="center"/>
    </xf>
    <xf numFmtId="0" fontId="39" fillId="10" borderId="0" applyNumberFormat="0" applyBorder="0" applyAlignment="0" applyProtection="0">
      <alignment vertical="center"/>
    </xf>
    <xf numFmtId="0" fontId="39" fillId="20" borderId="0" applyNumberFormat="0" applyBorder="0" applyAlignment="0" applyProtection="0">
      <alignment vertical="center"/>
    </xf>
    <xf numFmtId="0" fontId="53" fillId="0" borderId="38" applyNumberFormat="0" applyFill="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65" fillId="0" borderId="40" applyNumberFormat="0" applyFill="0" applyAlignment="0" applyProtection="0">
      <alignment vertical="center"/>
    </xf>
    <xf numFmtId="0" fontId="39" fillId="10" borderId="0" applyNumberFormat="0" applyBorder="0" applyAlignment="0" applyProtection="0">
      <alignment vertical="center"/>
    </xf>
    <xf numFmtId="0" fontId="49" fillId="0" borderId="25" applyNumberFormat="0" applyFill="0" applyAlignment="0" applyProtection="0">
      <alignment vertical="center"/>
    </xf>
    <xf numFmtId="0" fontId="39" fillId="20" borderId="0" applyNumberFormat="0" applyBorder="0" applyAlignment="0" applyProtection="0">
      <alignment vertical="center"/>
    </xf>
    <xf numFmtId="0" fontId="39" fillId="10" borderId="0" applyNumberFormat="0" applyBorder="0" applyAlignment="0" applyProtection="0">
      <alignment vertical="center"/>
    </xf>
    <xf numFmtId="0" fontId="39" fillId="20" borderId="0" applyNumberFormat="0" applyBorder="0" applyAlignment="0" applyProtection="0">
      <alignment vertical="center"/>
    </xf>
    <xf numFmtId="0" fontId="55" fillId="15" borderId="0" applyNumberFormat="0" applyBorder="0" applyAlignment="0" applyProtection="0">
      <alignment vertical="center"/>
    </xf>
    <xf numFmtId="0" fontId="39" fillId="10" borderId="0" applyNumberFormat="0" applyBorder="0" applyAlignment="0" applyProtection="0">
      <alignment vertical="center"/>
    </xf>
    <xf numFmtId="0" fontId="93" fillId="76" borderId="29" applyNumberFormat="0" applyAlignment="0" applyProtection="0">
      <alignment vertical="center"/>
    </xf>
    <xf numFmtId="0" fontId="39" fillId="10" borderId="0" applyNumberFormat="0" applyBorder="0" applyAlignment="0" applyProtection="0">
      <alignment vertical="center"/>
    </xf>
    <xf numFmtId="0" fontId="54" fillId="39" borderId="33" applyNumberFormat="0" applyAlignment="0" applyProtection="0">
      <alignment vertical="center"/>
    </xf>
    <xf numFmtId="0" fontId="45" fillId="16" borderId="0" applyNumberFormat="0" applyBorder="0" applyAlignment="0" applyProtection="0">
      <alignment vertical="center"/>
    </xf>
    <xf numFmtId="0" fontId="39" fillId="10" borderId="0" applyNumberFormat="0" applyBorder="0" applyAlignment="0" applyProtection="0">
      <alignment vertical="center"/>
    </xf>
    <xf numFmtId="0" fontId="54" fillId="39" borderId="33" applyNumberFormat="0" applyAlignment="0" applyProtection="0">
      <alignment vertical="center"/>
    </xf>
    <xf numFmtId="0" fontId="45" fillId="20" borderId="0" applyNumberFormat="0" applyBorder="0" applyAlignment="0" applyProtection="0">
      <alignment vertical="center"/>
    </xf>
    <xf numFmtId="0" fontId="40" fillId="31" borderId="30" applyNumberFormat="0" applyFont="0" applyAlignment="0" applyProtection="0">
      <alignment vertical="center"/>
    </xf>
    <xf numFmtId="0" fontId="39" fillId="20" borderId="0" applyNumberFormat="0" applyBorder="0" applyAlignment="0" applyProtection="0">
      <alignment vertical="center"/>
    </xf>
    <xf numFmtId="0" fontId="40" fillId="31" borderId="30" applyNumberFormat="0" applyFont="0" applyAlignment="0" applyProtection="0">
      <alignment vertical="center"/>
    </xf>
    <xf numFmtId="0" fontId="54" fillId="39" borderId="33" applyNumberFormat="0" applyAlignment="0" applyProtection="0">
      <alignment vertical="center"/>
    </xf>
    <xf numFmtId="0" fontId="39" fillId="10" borderId="0" applyNumberFormat="0" applyBorder="0" applyAlignment="0" applyProtection="0">
      <alignment vertical="center"/>
    </xf>
    <xf numFmtId="0" fontId="40" fillId="31" borderId="30" applyNumberFormat="0" applyFont="0" applyAlignment="0" applyProtection="0">
      <alignment vertical="center"/>
    </xf>
    <xf numFmtId="0" fontId="54" fillId="39" borderId="33" applyNumberFormat="0" applyAlignment="0" applyProtection="0">
      <alignment vertical="center"/>
    </xf>
    <xf numFmtId="0" fontId="39" fillId="10" borderId="0" applyNumberFormat="0" applyBorder="0" applyAlignment="0" applyProtection="0">
      <alignment vertical="center"/>
    </xf>
    <xf numFmtId="0" fontId="40" fillId="31" borderId="30" applyNumberFormat="0" applyFont="0" applyAlignment="0" applyProtection="0">
      <alignment vertical="center"/>
    </xf>
    <xf numFmtId="0" fontId="93" fillId="76" borderId="29" applyNumberFormat="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20" borderId="0" applyNumberFormat="0" applyBorder="0" applyAlignment="0" applyProtection="0">
      <alignment vertical="center"/>
    </xf>
    <xf numFmtId="0" fontId="54" fillId="39" borderId="33" applyNumberFormat="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20" borderId="0" applyNumberFormat="0" applyBorder="0" applyAlignment="0" applyProtection="0">
      <alignment vertical="center"/>
    </xf>
    <xf numFmtId="0" fontId="39" fillId="11" borderId="0" applyNumberFormat="0" applyBorder="0" applyAlignment="0" applyProtection="0">
      <alignment vertical="center"/>
    </xf>
    <xf numFmtId="0" fontId="45" fillId="22" borderId="0" applyNumberFormat="0" applyBorder="0" applyAlignment="0" applyProtection="0">
      <alignment vertical="center"/>
    </xf>
    <xf numFmtId="0" fontId="39" fillId="20" borderId="0" applyNumberFormat="0" applyBorder="0" applyAlignment="0" applyProtection="0">
      <alignment vertical="center"/>
    </xf>
    <xf numFmtId="0" fontId="54" fillId="39" borderId="33" applyNumberFormat="0" applyAlignment="0" applyProtection="0">
      <alignment vertical="center"/>
    </xf>
    <xf numFmtId="0" fontId="39" fillId="32" borderId="0" applyNumberFormat="0" applyBorder="0" applyAlignment="0" applyProtection="0">
      <alignment vertical="center"/>
    </xf>
    <xf numFmtId="0" fontId="39" fillId="32"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20"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54" fillId="39" borderId="33" applyNumberFormat="0" applyAlignment="0" applyProtection="0">
      <alignment vertical="center"/>
    </xf>
    <xf numFmtId="0" fontId="39" fillId="10" borderId="0" applyNumberFormat="0" applyBorder="0" applyAlignment="0" applyProtection="0">
      <alignment vertical="center"/>
    </xf>
    <xf numFmtId="0" fontId="61" fillId="10" borderId="0" applyNumberFormat="0" applyBorder="0" applyAlignment="0" applyProtection="0">
      <alignment vertical="center"/>
    </xf>
    <xf numFmtId="0" fontId="39" fillId="20"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45" fillId="20"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57" fillId="0" borderId="51" applyNumberFormat="0" applyFill="0" applyAlignment="0" applyProtection="0">
      <alignment vertical="center"/>
    </xf>
    <xf numFmtId="0" fontId="39" fillId="10" borderId="0" applyNumberFormat="0" applyBorder="0" applyAlignment="0" applyProtection="0">
      <alignment vertical="center"/>
    </xf>
    <xf numFmtId="0" fontId="49" fillId="0" borderId="25" applyNumberFormat="0" applyFill="0" applyAlignment="0" applyProtection="0">
      <alignment vertical="center"/>
    </xf>
    <xf numFmtId="0" fontId="44" fillId="0" borderId="26" applyNumberFormat="0" applyFill="0" applyAlignment="0" applyProtection="0">
      <alignment vertical="center"/>
    </xf>
    <xf numFmtId="0" fontId="39" fillId="20" borderId="0" applyNumberFormat="0" applyBorder="0" applyAlignment="0" applyProtection="0">
      <alignment vertical="center"/>
    </xf>
    <xf numFmtId="0" fontId="45" fillId="60" borderId="0" applyNumberFormat="0" applyBorder="0" applyAlignment="0" applyProtection="0">
      <alignment vertical="center"/>
    </xf>
    <xf numFmtId="0" fontId="43" fillId="0" borderId="25" applyNumberFormat="0" applyFill="0" applyAlignment="0" applyProtection="0">
      <alignment vertical="center"/>
    </xf>
    <xf numFmtId="0" fontId="43" fillId="0" borderId="25" applyNumberFormat="0" applyFill="0" applyAlignment="0" applyProtection="0">
      <alignment vertical="center"/>
    </xf>
    <xf numFmtId="0" fontId="39" fillId="39" borderId="0" applyNumberFormat="0" applyBorder="0" applyAlignment="0" applyProtection="0">
      <alignment vertical="center"/>
    </xf>
    <xf numFmtId="0" fontId="48" fillId="55" borderId="43" applyNumberFormat="0" applyAlignment="0" applyProtection="0">
      <alignment vertical="center"/>
    </xf>
    <xf numFmtId="0" fontId="39" fillId="39"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39" fillId="10"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20"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20" borderId="0" applyNumberFormat="0" applyBorder="0" applyAlignment="0" applyProtection="0">
      <alignment vertical="center"/>
    </xf>
    <xf numFmtId="0" fontId="39" fillId="10" borderId="0" applyNumberFormat="0" applyBorder="0" applyAlignment="0" applyProtection="0">
      <alignment vertical="center"/>
    </xf>
    <xf numFmtId="0" fontId="39" fillId="44" borderId="0" applyNumberFormat="0" applyBorder="0" applyAlignment="0" applyProtection="0">
      <alignment vertical="center"/>
    </xf>
    <xf numFmtId="0" fontId="61" fillId="10"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48" fillId="30" borderId="28" applyNumberFormat="0" applyAlignment="0" applyProtection="0">
      <alignment vertical="center"/>
    </xf>
    <xf numFmtId="0" fontId="48" fillId="30" borderId="28" applyNumberFormat="0" applyAlignment="0" applyProtection="0">
      <alignment vertical="center"/>
    </xf>
    <xf numFmtId="0" fontId="39" fillId="16" borderId="0" applyNumberFormat="0" applyBorder="0" applyAlignment="0" applyProtection="0">
      <alignment vertical="center"/>
    </xf>
    <xf numFmtId="0" fontId="48" fillId="30" borderId="28" applyNumberFormat="0" applyAlignment="0" applyProtection="0">
      <alignment vertical="center"/>
    </xf>
    <xf numFmtId="0" fontId="48" fillId="30" borderId="28" applyNumberFormat="0" applyAlignment="0" applyProtection="0">
      <alignment vertical="center"/>
    </xf>
    <xf numFmtId="0" fontId="39" fillId="16" borderId="0" applyNumberFormat="0" applyBorder="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5"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61" fillId="16" borderId="0" applyNumberFormat="0" applyBorder="0" applyAlignment="0" applyProtection="0">
      <alignment vertical="center"/>
    </xf>
    <xf numFmtId="0" fontId="39" fillId="16" borderId="0" applyNumberFormat="0" applyBorder="0" applyAlignment="0" applyProtection="0">
      <alignment vertical="center"/>
    </xf>
    <xf numFmtId="0" fontId="45"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3" borderId="0" applyNumberFormat="0" applyBorder="0" applyAlignment="0" applyProtection="0">
      <alignment vertical="center"/>
    </xf>
    <xf numFmtId="0" fontId="39" fillId="16" borderId="0" applyNumberFormat="0" applyBorder="0" applyAlignment="0" applyProtection="0">
      <alignment vertical="center"/>
    </xf>
    <xf numFmtId="0" fontId="40" fillId="26" borderId="27" applyNumberFormat="0" applyFont="0" applyAlignment="0" applyProtection="0">
      <alignment vertical="center"/>
    </xf>
    <xf numFmtId="0" fontId="63" fillId="47" borderId="0" applyNumberFormat="0" applyBorder="0" applyAlignment="0" applyProtection="0">
      <alignment vertical="center"/>
    </xf>
    <xf numFmtId="0" fontId="63" fillId="47" borderId="0" applyNumberFormat="0" applyBorder="0" applyAlignment="0" applyProtection="0">
      <alignment vertical="center"/>
    </xf>
    <xf numFmtId="0" fontId="36" fillId="0" borderId="0">
      <alignment vertical="center"/>
    </xf>
    <xf numFmtId="0" fontId="39" fillId="16" borderId="0" applyNumberFormat="0" applyBorder="0" applyAlignment="0" applyProtection="0">
      <alignment vertical="center"/>
    </xf>
    <xf numFmtId="0" fontId="40" fillId="31" borderId="30" applyNumberFormat="0" applyFont="0" applyAlignment="0" applyProtection="0">
      <alignment vertical="center"/>
    </xf>
    <xf numFmtId="0" fontId="40" fillId="31" borderId="30" applyNumberFormat="0" applyFont="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40" fillId="0" borderId="0">
      <alignment vertical="center"/>
    </xf>
    <xf numFmtId="0" fontId="45"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49" fillId="0" borderId="25" applyNumberFormat="0" applyFill="0" applyAlignment="0" applyProtection="0">
      <alignment vertical="center"/>
    </xf>
    <xf numFmtId="0" fontId="44" fillId="0" borderId="26" applyNumberFormat="0" applyFill="0" applyAlignment="0" applyProtection="0">
      <alignment vertical="center"/>
    </xf>
    <xf numFmtId="0" fontId="39" fillId="16" borderId="0">
      <alignment vertical="center"/>
    </xf>
    <xf numFmtId="0" fontId="39" fillId="16" borderId="0" applyNumberFormat="0" applyBorder="0" applyAlignment="0" applyProtection="0">
      <alignment vertical="center"/>
    </xf>
    <xf numFmtId="0" fontId="39" fillId="16" borderId="0">
      <alignment vertical="center"/>
    </xf>
    <xf numFmtId="0" fontId="39" fillId="24" borderId="0" applyNumberFormat="0" applyBorder="0" applyAlignment="0" applyProtection="0">
      <alignment vertical="center"/>
    </xf>
    <xf numFmtId="0" fontId="39" fillId="18" borderId="0" applyNumberFormat="0" applyBorder="0" applyAlignment="0" applyProtection="0">
      <alignment vertical="center"/>
    </xf>
    <xf numFmtId="0" fontId="39" fillId="11"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16" fillId="0" borderId="0">
      <alignment vertical="center"/>
    </xf>
    <xf numFmtId="0" fontId="40" fillId="0" borderId="0">
      <alignment vertical="center"/>
    </xf>
    <xf numFmtId="0" fontId="39" fillId="18" borderId="0" applyNumberFormat="0" applyBorder="0" applyAlignment="0" applyProtection="0">
      <alignment vertical="center"/>
    </xf>
    <xf numFmtId="0" fontId="16" fillId="0" borderId="0">
      <alignment vertical="center"/>
    </xf>
    <xf numFmtId="0" fontId="36" fillId="0" borderId="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45" fillId="18" borderId="0" applyNumberFormat="0" applyBorder="0" applyAlignment="0" applyProtection="0">
      <alignment vertical="center"/>
    </xf>
    <xf numFmtId="0" fontId="48" fillId="55" borderId="43" applyNumberFormat="0" applyAlignment="0" applyProtection="0">
      <alignment vertical="center"/>
    </xf>
    <xf numFmtId="0" fontId="36" fillId="0" borderId="0">
      <alignment vertical="center"/>
    </xf>
    <xf numFmtId="0" fontId="40" fillId="0" borderId="0">
      <alignment vertical="center"/>
    </xf>
    <xf numFmtId="0" fontId="39" fillId="18" borderId="0" applyNumberFormat="0" applyBorder="0" applyAlignment="0" applyProtection="0">
      <alignment vertical="center"/>
    </xf>
    <xf numFmtId="0" fontId="40" fillId="26" borderId="27" applyNumberFormat="0" applyFont="0" applyAlignment="0" applyProtection="0">
      <alignment vertical="center"/>
    </xf>
    <xf numFmtId="0" fontId="40" fillId="0" borderId="0">
      <alignment vertical="center"/>
    </xf>
    <xf numFmtId="0" fontId="95" fillId="0" borderId="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48" fillId="55" borderId="43" applyNumberFormat="0" applyAlignment="0" applyProtection="0">
      <alignment vertical="center"/>
    </xf>
    <xf numFmtId="0" fontId="39" fillId="18" borderId="0" applyNumberFormat="0" applyBorder="0" applyAlignment="0" applyProtection="0">
      <alignment vertical="center"/>
    </xf>
    <xf numFmtId="0" fontId="40" fillId="31" borderId="30" applyNumberFormat="0" applyFont="0" applyAlignment="0" applyProtection="0">
      <alignment vertical="center"/>
    </xf>
    <xf numFmtId="0" fontId="39" fillId="18" borderId="0" applyNumberFormat="0" applyBorder="0" applyAlignment="0" applyProtection="0">
      <alignment vertical="center"/>
    </xf>
    <xf numFmtId="0" fontId="61" fillId="18" borderId="0" applyNumberFormat="0" applyBorder="0" applyAlignment="0" applyProtection="0">
      <alignment vertical="center"/>
    </xf>
    <xf numFmtId="0" fontId="39" fillId="18" borderId="0" applyNumberFormat="0" applyBorder="0" applyAlignment="0" applyProtection="0">
      <alignment vertical="center"/>
    </xf>
    <xf numFmtId="0" fontId="45" fillId="18"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39" fillId="39" borderId="0" applyNumberFormat="0" applyBorder="0" applyAlignment="0" applyProtection="0">
      <alignment vertical="center"/>
    </xf>
    <xf numFmtId="0" fontId="80" fillId="0" borderId="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39" fillId="57" borderId="0">
      <alignment vertical="center"/>
    </xf>
    <xf numFmtId="0" fontId="39" fillId="22" borderId="0" applyNumberFormat="0" applyBorder="0" applyAlignment="0" applyProtection="0">
      <alignment vertical="center"/>
    </xf>
    <xf numFmtId="0" fontId="39" fillId="11" borderId="0" applyNumberFormat="0" applyBorder="0" applyAlignment="0" applyProtection="0">
      <alignment vertical="center"/>
    </xf>
    <xf numFmtId="0" fontId="43" fillId="0" borderId="25" applyNumberFormat="0" applyFill="0" applyAlignment="0" applyProtection="0">
      <alignment vertical="center"/>
    </xf>
    <xf numFmtId="0" fontId="39" fillId="22" borderId="0" applyNumberFormat="0" applyBorder="0" applyAlignment="0" applyProtection="0">
      <alignment vertical="center"/>
    </xf>
    <xf numFmtId="0" fontId="49" fillId="0" borderId="25" applyNumberFormat="0" applyFill="0" applyAlignment="0" applyProtection="0">
      <alignment vertical="center"/>
    </xf>
    <xf numFmtId="0" fontId="61" fillId="3" borderId="0" applyNumberFormat="0" applyBorder="0" applyAlignment="0" applyProtection="0">
      <alignment vertical="center"/>
    </xf>
    <xf numFmtId="0" fontId="39" fillId="21" borderId="0">
      <alignment vertical="center"/>
    </xf>
    <xf numFmtId="0" fontId="39" fillId="44" borderId="0" applyNumberFormat="0" applyBorder="0" applyAlignment="0" applyProtection="0">
      <alignment vertical="center"/>
    </xf>
    <xf numFmtId="0" fontId="72" fillId="0" borderId="45" applyNumberFormat="0" applyFill="0" applyAlignment="0" applyProtection="0">
      <alignment vertical="center"/>
    </xf>
    <xf numFmtId="0" fontId="39" fillId="21" borderId="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22"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22"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48" fillId="55" borderId="43" applyNumberFormat="0" applyAlignment="0" applyProtection="0">
      <alignment vertical="center"/>
    </xf>
    <xf numFmtId="0" fontId="39" fillId="11" borderId="0" applyNumberFormat="0" applyBorder="0" applyAlignment="0" applyProtection="0">
      <alignment vertical="center"/>
    </xf>
    <xf numFmtId="0" fontId="54" fillId="39" borderId="33" applyNumberFormat="0" applyAlignment="0" applyProtection="0">
      <alignment vertical="center"/>
    </xf>
    <xf numFmtId="0" fontId="39" fillId="32" borderId="0" applyNumberFormat="0" applyBorder="0" applyAlignment="0" applyProtection="0">
      <alignment vertical="center"/>
    </xf>
    <xf numFmtId="0" fontId="90" fillId="30" borderId="28" applyNumberFormat="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3" borderId="0" applyNumberFormat="0" applyBorder="0" applyAlignment="0" applyProtection="0">
      <alignment vertical="center"/>
    </xf>
    <xf numFmtId="0" fontId="39" fillId="22" borderId="0" applyNumberFormat="0" applyBorder="0" applyAlignment="0" applyProtection="0">
      <alignment vertical="center"/>
    </xf>
    <xf numFmtId="0" fontId="39" fillId="43" borderId="0" applyNumberFormat="0" applyBorder="0" applyAlignment="0" applyProtection="0">
      <alignment vertical="center"/>
    </xf>
    <xf numFmtId="0" fontId="39" fillId="3" borderId="0" applyNumberFormat="0" applyBorder="0" applyAlignment="0" applyProtection="0">
      <alignment vertical="center"/>
    </xf>
    <xf numFmtId="0" fontId="45" fillId="22" borderId="0" applyNumberFormat="0" applyBorder="0" applyAlignment="0" applyProtection="0">
      <alignment vertical="center"/>
    </xf>
    <xf numFmtId="0" fontId="39" fillId="22" borderId="0" applyNumberFormat="0" applyBorder="0" applyAlignment="0" applyProtection="0">
      <alignment vertical="center"/>
    </xf>
    <xf numFmtId="0" fontId="39" fillId="43" borderId="0">
      <alignment vertical="center"/>
    </xf>
    <xf numFmtId="0" fontId="39" fillId="22" borderId="0" applyNumberFormat="0" applyBorder="0" applyAlignment="0" applyProtection="0">
      <alignment vertical="center"/>
    </xf>
    <xf numFmtId="0" fontId="39" fillId="3"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41" borderId="0" applyNumberFormat="0" applyBorder="0" applyAlignment="0" applyProtection="0">
      <alignment vertical="center"/>
    </xf>
    <xf numFmtId="0" fontId="53" fillId="0" borderId="32" applyNumberFormat="0" applyFill="0" applyAlignment="0" applyProtection="0">
      <alignment vertical="center"/>
    </xf>
    <xf numFmtId="0" fontId="39" fillId="3" borderId="0" applyNumberFormat="0" applyBorder="0" applyAlignment="0" applyProtection="0">
      <alignment vertical="center"/>
    </xf>
    <xf numFmtId="0" fontId="39" fillId="22" borderId="0" applyNumberFormat="0" applyBorder="0" applyAlignment="0" applyProtection="0">
      <alignment vertical="center"/>
    </xf>
    <xf numFmtId="0" fontId="55" fillId="15" borderId="0">
      <alignment vertical="center"/>
    </xf>
    <xf numFmtId="0" fontId="39" fillId="3" borderId="0" applyNumberFormat="0" applyBorder="0" applyAlignment="0" applyProtection="0">
      <alignment vertical="center"/>
    </xf>
    <xf numFmtId="0" fontId="39" fillId="11" borderId="0" applyNumberFormat="0" applyBorder="0" applyAlignment="0" applyProtection="0">
      <alignment vertical="center"/>
    </xf>
    <xf numFmtId="0" fontId="39" fillId="3" borderId="0" applyNumberFormat="0" applyBorder="0" applyAlignment="0" applyProtection="0">
      <alignment vertical="center"/>
    </xf>
    <xf numFmtId="0" fontId="39" fillId="22"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3" borderId="0" applyNumberFormat="0" applyBorder="0" applyAlignment="0" applyProtection="0">
      <alignment vertical="center"/>
    </xf>
    <xf numFmtId="0" fontId="61" fillId="11" borderId="0" applyNumberFormat="0" applyBorder="0" applyAlignment="0" applyProtection="0">
      <alignment vertical="center"/>
    </xf>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45" fillId="22" borderId="0" applyNumberFormat="0" applyBorder="0" applyAlignment="0" applyProtection="0">
      <alignment vertical="center"/>
    </xf>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39" fillId="22" borderId="0" applyNumberFormat="0" applyBorder="0" applyAlignment="0" applyProtection="0">
      <alignment vertical="center"/>
    </xf>
    <xf numFmtId="0" fontId="45" fillId="79" borderId="0" applyNumberFormat="0" applyBorder="0" applyAlignment="0" applyProtection="0">
      <alignment vertical="center"/>
    </xf>
    <xf numFmtId="0" fontId="39" fillId="40" borderId="0" applyNumberFormat="0" applyBorder="0" applyAlignment="0" applyProtection="0">
      <alignment vertical="center"/>
    </xf>
    <xf numFmtId="0" fontId="45" fillId="79" borderId="0" applyNumberFormat="0" applyBorder="0" applyAlignment="0" applyProtection="0">
      <alignment vertical="center"/>
    </xf>
    <xf numFmtId="0" fontId="41" fillId="0" borderId="24">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3" borderId="0" applyNumberFormat="0" applyBorder="0" applyAlignment="0" applyProtection="0">
      <alignment vertical="center"/>
    </xf>
    <xf numFmtId="0" fontId="39" fillId="28" borderId="0" applyNumberFormat="0" applyBorder="0" applyAlignment="0" applyProtection="0">
      <alignment vertical="center"/>
    </xf>
    <xf numFmtId="0" fontId="65" fillId="0" borderId="52" applyNumberFormat="0" applyFill="0" applyAlignment="0" applyProtection="0">
      <alignment vertical="center"/>
    </xf>
    <xf numFmtId="0" fontId="65" fillId="0" borderId="39">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57" borderId="0">
      <alignment vertical="center"/>
    </xf>
    <xf numFmtId="0" fontId="39" fillId="22" borderId="0" applyNumberFormat="0" applyBorder="0" applyAlignment="0" applyProtection="0">
      <alignment vertical="center"/>
    </xf>
    <xf numFmtId="0" fontId="39" fillId="11" borderId="0" applyNumberFormat="0" applyBorder="0" applyAlignment="0" applyProtection="0">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54" fillId="39" borderId="33">
      <alignment vertical="center"/>
    </xf>
    <xf numFmtId="0" fontId="45" fillId="29" borderId="0" applyNumberFormat="0" applyBorder="0" applyAlignment="0" applyProtection="0">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45" fillId="29" borderId="0" applyNumberFormat="0" applyBorder="0" applyAlignment="0" applyProtection="0">
      <alignment vertical="center"/>
    </xf>
    <xf numFmtId="0" fontId="39" fillId="29" borderId="0" applyNumberFormat="0" applyBorder="0" applyAlignment="0" applyProtection="0">
      <alignment vertical="center"/>
    </xf>
    <xf numFmtId="0" fontId="54" fillId="39" borderId="33">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48" fillId="30" borderId="28" applyNumberFormat="0" applyAlignment="0" applyProtection="0">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61" fillId="29" borderId="0" applyNumberFormat="0" applyBorder="0" applyAlignment="0" applyProtection="0">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39" fillId="13" borderId="0" applyNumberFormat="0" applyBorder="0" applyAlignment="0" applyProtection="0">
      <alignment vertical="center"/>
    </xf>
    <xf numFmtId="0" fontId="39" fillId="29" borderId="0" applyNumberFormat="0" applyBorder="0" applyAlignment="0" applyProtection="0">
      <alignment vertical="center"/>
    </xf>
    <xf numFmtId="0" fontId="39" fillId="29" borderId="0" applyNumberFormat="0" applyBorder="0" applyAlignment="0" applyProtection="0">
      <alignment vertical="center"/>
    </xf>
    <xf numFmtId="0" fontId="45" fillId="29" borderId="0" applyNumberFormat="0" applyBorder="0" applyAlignment="0" applyProtection="0">
      <alignment vertical="center"/>
    </xf>
    <xf numFmtId="0" fontId="39" fillId="29" borderId="0" applyNumberFormat="0" applyBorder="0" applyAlignment="0" applyProtection="0">
      <alignment vertical="center"/>
    </xf>
    <xf numFmtId="0" fontId="45" fillId="29" borderId="0" applyNumberFormat="0" applyBorder="0" applyAlignment="0" applyProtection="0">
      <alignment vertical="center"/>
    </xf>
    <xf numFmtId="0" fontId="39" fillId="29" borderId="0" applyNumberFormat="0" applyBorder="0" applyAlignment="0" applyProtection="0">
      <alignment vertical="center"/>
    </xf>
    <xf numFmtId="0" fontId="53" fillId="0" borderId="32" applyNumberFormat="0" applyFill="0" applyAlignment="0" applyProtection="0">
      <alignment vertical="center"/>
    </xf>
    <xf numFmtId="0" fontId="39" fillId="29" borderId="0" applyNumberFormat="0" applyBorder="0" applyAlignment="0" applyProtection="0">
      <alignment vertical="center"/>
    </xf>
    <xf numFmtId="0" fontId="56" fillId="0" borderId="34" applyNumberFormat="0" applyFill="0" applyAlignment="0" applyProtection="0">
      <alignment vertical="center"/>
    </xf>
    <xf numFmtId="0" fontId="61" fillId="29" borderId="0" applyNumberFormat="0" applyBorder="0" applyAlignment="0" applyProtection="0">
      <alignment vertical="center"/>
    </xf>
    <xf numFmtId="0" fontId="39" fillId="29" borderId="0" applyNumberFormat="0" applyBorder="0" applyAlignment="0" applyProtection="0">
      <alignment vertical="center"/>
    </xf>
    <xf numFmtId="0" fontId="42" fillId="14" borderId="0" applyNumberFormat="0" applyBorder="0" applyAlignment="0" applyProtection="0">
      <alignment vertical="center"/>
    </xf>
    <xf numFmtId="0" fontId="61" fillId="23" borderId="0" applyNumberFormat="0" applyBorder="0" applyAlignment="0" applyProtection="0">
      <alignment vertical="center"/>
    </xf>
    <xf numFmtId="0" fontId="39" fillId="29" borderId="0" applyNumberFormat="0" applyBorder="0" applyAlignment="0" applyProtection="0">
      <alignment vertical="center"/>
    </xf>
    <xf numFmtId="0" fontId="39" fillId="29" borderId="0">
      <alignment vertical="center"/>
    </xf>
    <xf numFmtId="0" fontId="39" fillId="29" borderId="0" applyNumberFormat="0" applyBorder="0" applyAlignment="0" applyProtection="0">
      <alignment vertical="center"/>
    </xf>
    <xf numFmtId="0" fontId="39" fillId="29" borderId="0">
      <alignment vertical="center"/>
    </xf>
    <xf numFmtId="0" fontId="39" fillId="29" borderId="0">
      <alignment vertical="center"/>
    </xf>
    <xf numFmtId="0" fontId="39" fillId="51" borderId="0" applyNumberFormat="0" applyBorder="0" applyAlignment="0" applyProtection="0">
      <alignment vertical="center"/>
    </xf>
    <xf numFmtId="0" fontId="39" fillId="51" borderId="0" applyNumberFormat="0" applyBorder="0" applyAlignment="0" applyProtection="0">
      <alignment vertical="center"/>
    </xf>
    <xf numFmtId="0" fontId="39" fillId="51" borderId="0" applyNumberFormat="0" applyBorder="0" applyAlignment="0" applyProtection="0">
      <alignment vertical="center"/>
    </xf>
    <xf numFmtId="0" fontId="60" fillId="0" borderId="0" applyNumberFormat="0" applyFill="0" applyBorder="0" applyAlignment="0" applyProtection="0">
      <alignment vertical="center"/>
    </xf>
    <xf numFmtId="0" fontId="39" fillId="11" borderId="0" applyNumberFormat="0" applyBorder="0" applyAlignment="0" applyProtection="0">
      <alignment vertical="center"/>
    </xf>
    <xf numFmtId="0" fontId="57" fillId="0" borderId="0" applyNumberFormat="0" applyFill="0" applyBorder="0" applyAlignment="0" applyProtection="0">
      <alignment vertical="center"/>
    </xf>
    <xf numFmtId="0" fontId="39" fillId="59" borderId="0" applyNumberFormat="0" applyBorder="0" applyAlignment="0" applyProtection="0">
      <alignment vertical="center"/>
    </xf>
    <xf numFmtId="0" fontId="66" fillId="14"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57" fillId="0" borderId="0" applyNumberFormat="0" applyFill="0" applyBorder="0" applyAlignment="0" applyProtection="0">
      <alignment vertical="center"/>
    </xf>
    <xf numFmtId="0" fontId="39" fillId="10"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39" fillId="22" borderId="0" applyNumberFormat="0" applyBorder="0" applyAlignment="0" applyProtection="0">
      <alignment vertical="center"/>
    </xf>
    <xf numFmtId="0" fontId="52" fillId="13" borderId="31" applyNumberFormat="0" applyAlignment="0" applyProtection="0">
      <alignment vertical="center"/>
    </xf>
    <xf numFmtId="0" fontId="85" fillId="50" borderId="37" applyNumberFormat="0" applyAlignment="0" applyProtection="0">
      <alignment vertical="center"/>
    </xf>
    <xf numFmtId="0" fontId="39" fillId="22" borderId="0" applyNumberFormat="0" applyBorder="0" applyAlignment="0" applyProtection="0">
      <alignment vertical="center"/>
    </xf>
    <xf numFmtId="0" fontId="52" fillId="5" borderId="31" applyNumberFormat="0" applyAlignment="0" applyProtection="0">
      <alignment vertical="center"/>
    </xf>
    <xf numFmtId="0" fontId="52" fillId="13" borderId="31" applyNumberFormat="0" applyAlignment="0" applyProtection="0">
      <alignment vertical="center"/>
    </xf>
    <xf numFmtId="0" fontId="39" fillId="11" borderId="0" applyNumberFormat="0" applyBorder="0" applyAlignment="0" applyProtection="0">
      <alignment vertical="center"/>
    </xf>
    <xf numFmtId="0" fontId="42" fillId="14" borderId="0" applyNumberFormat="0" applyBorder="0" applyAlignment="0" applyProtection="0">
      <alignment vertical="center"/>
    </xf>
    <xf numFmtId="0" fontId="39" fillId="29" borderId="0" applyNumberFormat="0" applyBorder="0" applyAlignment="0" applyProtection="0">
      <alignment vertical="center"/>
    </xf>
    <xf numFmtId="0" fontId="40" fillId="31" borderId="30" applyNumberFormat="0" applyFont="0" applyAlignment="0" applyProtection="0">
      <alignment vertical="center"/>
    </xf>
    <xf numFmtId="0" fontId="40" fillId="17" borderId="0" applyNumberFormat="0" applyBorder="0" applyAlignment="0" applyProtection="0">
      <alignment vertical="center"/>
    </xf>
    <xf numFmtId="0" fontId="90" fillId="30" borderId="28" applyNumberFormat="0" applyAlignment="0" applyProtection="0">
      <alignment vertical="center"/>
    </xf>
    <xf numFmtId="9" fontId="40" fillId="0" borderId="0" applyFont="0" applyFill="0" applyBorder="0" applyAlignment="0" applyProtection="0">
      <alignment vertical="center"/>
    </xf>
    <xf numFmtId="0" fontId="53" fillId="0" borderId="38" applyNumberFormat="0" applyFill="0" applyAlignment="0" applyProtection="0">
      <alignment vertical="center"/>
    </xf>
    <xf numFmtId="0" fontId="56" fillId="0" borderId="34" applyNumberFormat="0" applyFill="0" applyAlignment="0" applyProtection="0">
      <alignment vertical="center"/>
    </xf>
    <xf numFmtId="0" fontId="53" fillId="0" borderId="32" applyNumberFormat="0" applyFill="0" applyAlignment="0" applyProtection="0">
      <alignment vertical="center"/>
    </xf>
    <xf numFmtId="0" fontId="53" fillId="0" borderId="32" applyNumberFormat="0" applyFill="0" applyAlignment="0" applyProtection="0">
      <alignment vertical="center"/>
    </xf>
    <xf numFmtId="0" fontId="39" fillId="9" borderId="0" applyNumberFormat="0" applyBorder="0" applyAlignment="0" applyProtection="0">
      <alignment vertical="center"/>
    </xf>
    <xf numFmtId="0" fontId="79" fillId="0" borderId="47" applyNumberFormat="0" applyFill="0" applyAlignment="0" applyProtection="0">
      <alignment vertical="center"/>
    </xf>
    <xf numFmtId="0" fontId="45" fillId="9" borderId="0" applyNumberFormat="0" applyBorder="0" applyAlignment="0" applyProtection="0">
      <alignment vertical="center"/>
    </xf>
    <xf numFmtId="0" fontId="53" fillId="0" borderId="38" applyNumberFormat="0" applyFill="0" applyAlignment="0" applyProtection="0">
      <alignment vertical="center"/>
    </xf>
    <xf numFmtId="0" fontId="53" fillId="0" borderId="38" applyNumberFormat="0" applyFill="0" applyAlignment="0" applyProtection="0">
      <alignment vertical="center"/>
    </xf>
    <xf numFmtId="0" fontId="56" fillId="0" borderId="34" applyNumberFormat="0" applyFill="0" applyAlignment="0" applyProtection="0">
      <alignment vertical="center"/>
    </xf>
    <xf numFmtId="0" fontId="56" fillId="0" borderId="34" applyNumberFormat="0" applyFill="0" applyAlignment="0" applyProtection="0">
      <alignment vertical="center"/>
    </xf>
    <xf numFmtId="0" fontId="79" fillId="0" borderId="47" applyNumberFormat="0" applyFill="0" applyAlignment="0" applyProtection="0">
      <alignment vertical="center"/>
    </xf>
    <xf numFmtId="0" fontId="53" fillId="0" borderId="32" applyNumberFormat="0" applyFill="0" applyAlignment="0" applyProtection="0">
      <alignment vertical="center"/>
    </xf>
    <xf numFmtId="0" fontId="53" fillId="0" borderId="32" applyNumberFormat="0" applyFill="0" applyAlignment="0" applyProtection="0">
      <alignment vertical="center"/>
    </xf>
    <xf numFmtId="0" fontId="53" fillId="0" borderId="38" applyNumberFormat="0" applyFill="0" applyAlignment="0" applyProtection="0">
      <alignment vertical="center"/>
    </xf>
    <xf numFmtId="0" fontId="56" fillId="0" borderId="34" applyNumberFormat="0" applyFill="0" applyAlignment="0" applyProtection="0">
      <alignment vertical="center"/>
    </xf>
    <xf numFmtId="0" fontId="53" fillId="0" borderId="38" applyNumberFormat="0" applyFill="0" applyAlignment="0" applyProtection="0">
      <alignment vertical="center"/>
    </xf>
    <xf numFmtId="0" fontId="56" fillId="0" borderId="34" applyNumberFormat="0" applyFill="0" applyAlignment="0" applyProtection="0">
      <alignment vertical="center"/>
    </xf>
    <xf numFmtId="0" fontId="56" fillId="0" borderId="34" applyNumberFormat="0" applyFill="0" applyAlignment="0" applyProtection="0">
      <alignment vertical="center"/>
    </xf>
    <xf numFmtId="0" fontId="79" fillId="0" borderId="47" applyNumberFormat="0" applyFill="0" applyAlignment="0" applyProtection="0">
      <alignment vertical="center"/>
    </xf>
    <xf numFmtId="0" fontId="53" fillId="0" borderId="32" applyNumberFormat="0" applyFill="0" applyAlignment="0" applyProtection="0">
      <alignment vertical="center"/>
    </xf>
    <xf numFmtId="0" fontId="56" fillId="0" borderId="34" applyNumberFormat="0" applyFill="0" applyAlignment="0" applyProtection="0">
      <alignment vertical="center"/>
    </xf>
    <xf numFmtId="0" fontId="56" fillId="0" borderId="34" applyNumberFormat="0" applyFill="0" applyAlignment="0" applyProtection="0">
      <alignment vertical="center"/>
    </xf>
    <xf numFmtId="0" fontId="79" fillId="0" borderId="47" applyNumberFormat="0" applyFill="0" applyAlignment="0" applyProtection="0">
      <alignment vertical="center"/>
    </xf>
    <xf numFmtId="0" fontId="53" fillId="0" borderId="32" applyNumberFormat="0" applyFill="0" applyAlignment="0" applyProtection="0">
      <alignment vertical="center"/>
    </xf>
    <xf numFmtId="0" fontId="97" fillId="0" borderId="0" applyNumberFormat="0" applyFill="0" applyBorder="0" applyAlignment="0" applyProtection="0">
      <alignment vertical="center"/>
    </xf>
    <xf numFmtId="0" fontId="53" fillId="0" borderId="32" applyNumberFormat="0" applyFill="0" applyAlignment="0" applyProtection="0">
      <alignment vertical="center"/>
    </xf>
    <xf numFmtId="0" fontId="56" fillId="0" borderId="34" applyNumberFormat="0" applyFill="0" applyAlignment="0" applyProtection="0">
      <alignment vertical="center"/>
    </xf>
    <xf numFmtId="0" fontId="79" fillId="0" borderId="47" applyNumberFormat="0" applyFill="0" applyAlignment="0" applyProtection="0">
      <alignment vertical="center"/>
    </xf>
    <xf numFmtId="0" fontId="53" fillId="0" borderId="38" applyNumberFormat="0" applyFill="0" applyAlignment="0" applyProtection="0">
      <alignment vertical="center"/>
    </xf>
    <xf numFmtId="0" fontId="56" fillId="0" borderId="34" applyNumberFormat="0" applyFill="0" applyAlignment="0" applyProtection="0">
      <alignment vertical="center"/>
    </xf>
    <xf numFmtId="0" fontId="53" fillId="0" borderId="32" applyNumberFormat="0" applyFill="0" applyAlignment="0" applyProtection="0">
      <alignment vertical="center"/>
    </xf>
    <xf numFmtId="0" fontId="39" fillId="41" borderId="0" applyNumberFormat="0" applyBorder="0" applyAlignment="0" applyProtection="0">
      <alignment vertical="center"/>
    </xf>
    <xf numFmtId="0" fontId="56" fillId="0" borderId="34" applyNumberFormat="0" applyFill="0" applyAlignment="0" applyProtection="0">
      <alignment vertical="center"/>
    </xf>
    <xf numFmtId="0" fontId="56" fillId="0" borderId="34" applyNumberFormat="0" applyFill="0" applyAlignment="0" applyProtection="0">
      <alignment vertical="center"/>
    </xf>
    <xf numFmtId="0" fontId="39" fillId="23" borderId="0" applyNumberFormat="0" applyBorder="0" applyAlignment="0" applyProtection="0">
      <alignment vertical="center"/>
    </xf>
    <xf numFmtId="0" fontId="56" fillId="0" borderId="34" applyNumberFormat="0" applyFill="0" applyAlignment="0" applyProtection="0">
      <alignment vertical="center"/>
    </xf>
    <xf numFmtId="0" fontId="52" fillId="5" borderId="31" applyNumberFormat="0" applyAlignment="0" applyProtection="0">
      <alignment vertical="center"/>
    </xf>
    <xf numFmtId="0" fontId="39" fillId="34" borderId="0" applyNumberFormat="0" applyBorder="0" applyAlignment="0" applyProtection="0">
      <alignment vertical="center"/>
    </xf>
    <xf numFmtId="0" fontId="53" fillId="0" borderId="32" applyNumberFormat="0" applyFill="0" applyAlignment="0" applyProtection="0">
      <alignment vertical="center"/>
    </xf>
    <xf numFmtId="0" fontId="39" fillId="41" borderId="0" applyNumberFormat="0" applyBorder="0" applyAlignment="0" applyProtection="0">
      <alignment vertical="center"/>
    </xf>
    <xf numFmtId="0" fontId="39" fillId="28" borderId="0" applyNumberFormat="0" applyBorder="0" applyAlignment="0" applyProtection="0">
      <alignment vertical="center"/>
    </xf>
    <xf numFmtId="0" fontId="53" fillId="0" borderId="32" applyNumberFormat="0" applyFill="0" applyAlignment="0" applyProtection="0">
      <alignment vertical="center"/>
    </xf>
    <xf numFmtId="0" fontId="39" fillId="43" borderId="0" applyNumberFormat="0" applyBorder="0" applyAlignment="0" applyProtection="0">
      <alignment vertical="center"/>
    </xf>
    <xf numFmtId="0" fontId="53" fillId="0" borderId="38" applyNumberFormat="0" applyFill="0" applyAlignment="0" applyProtection="0">
      <alignment vertical="center"/>
    </xf>
    <xf numFmtId="0" fontId="39" fillId="44" borderId="0">
      <alignment vertical="center"/>
    </xf>
    <xf numFmtId="0" fontId="39" fillId="41" borderId="0" applyNumberFormat="0" applyBorder="0" applyAlignment="0" applyProtection="0">
      <alignment vertical="center"/>
    </xf>
    <xf numFmtId="0" fontId="79" fillId="0" borderId="47" applyNumberFormat="0" applyFill="0" applyAlignment="0" applyProtection="0">
      <alignment vertical="center"/>
    </xf>
    <xf numFmtId="0" fontId="39" fillId="44" borderId="0">
      <alignment vertical="center"/>
    </xf>
    <xf numFmtId="0" fontId="53" fillId="0" borderId="32" applyNumberFormat="0" applyFill="0" applyAlignment="0" applyProtection="0">
      <alignment vertical="center"/>
    </xf>
    <xf numFmtId="0" fontId="56" fillId="0" borderId="34" applyNumberFormat="0" applyFill="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79" fillId="0" borderId="47" applyNumberFormat="0" applyFill="0" applyAlignment="0" applyProtection="0">
      <alignment vertical="center"/>
    </xf>
    <xf numFmtId="0" fontId="53" fillId="0" borderId="38" applyNumberFormat="0" applyFill="0" applyAlignment="0" applyProtection="0">
      <alignment vertical="center"/>
    </xf>
    <xf numFmtId="0" fontId="56" fillId="0" borderId="34" applyNumberFormat="0" applyFill="0" applyAlignment="0" applyProtection="0">
      <alignment vertical="center"/>
    </xf>
    <xf numFmtId="0" fontId="53" fillId="0" borderId="32" applyNumberFormat="0" applyFill="0" applyAlignment="0" applyProtection="0">
      <alignment vertical="center"/>
    </xf>
    <xf numFmtId="0" fontId="56" fillId="0" borderId="34" applyNumberFormat="0" applyFill="0" applyAlignment="0" applyProtection="0">
      <alignment vertical="center"/>
    </xf>
    <xf numFmtId="0" fontId="53" fillId="0" borderId="38" applyNumberFormat="0" applyFill="0" applyAlignment="0" applyProtection="0">
      <alignment vertical="center"/>
    </xf>
    <xf numFmtId="0" fontId="39" fillId="43" borderId="0" applyNumberFormat="0" applyBorder="0" applyAlignment="0" applyProtection="0">
      <alignment vertical="center"/>
    </xf>
    <xf numFmtId="0" fontId="39" fillId="43" borderId="0" applyNumberFormat="0" applyBorder="0" applyAlignment="0" applyProtection="0">
      <alignment vertical="center"/>
    </xf>
    <xf numFmtId="0" fontId="16" fillId="0" borderId="0">
      <alignment vertical="center"/>
    </xf>
    <xf numFmtId="0" fontId="79" fillId="0" borderId="47" applyNumberFormat="0" applyFill="0" applyAlignment="0" applyProtection="0">
      <alignment vertical="center"/>
    </xf>
    <xf numFmtId="0" fontId="56" fillId="0" borderId="34" applyNumberFormat="0" applyFill="0" applyAlignment="0" applyProtection="0">
      <alignment vertical="center"/>
    </xf>
    <xf numFmtId="0" fontId="39" fillId="62" borderId="0" applyNumberFormat="0" applyBorder="0" applyAlignment="0" applyProtection="0">
      <alignment vertical="center"/>
    </xf>
    <xf numFmtId="0" fontId="39" fillId="43" borderId="0" applyNumberFormat="0" applyBorder="0" applyAlignment="0" applyProtection="0">
      <alignment vertical="center"/>
    </xf>
    <xf numFmtId="0" fontId="56" fillId="0" borderId="34" applyNumberFormat="0" applyFill="0" applyAlignment="0" applyProtection="0">
      <alignment vertical="center"/>
    </xf>
    <xf numFmtId="0" fontId="53" fillId="0" borderId="38" applyNumberFormat="0" applyFill="0" applyAlignment="0" applyProtection="0">
      <alignment vertical="center"/>
    </xf>
    <xf numFmtId="0" fontId="53" fillId="0" borderId="32" applyNumberFormat="0" applyFill="0" applyAlignment="0" applyProtection="0">
      <alignment vertical="center"/>
    </xf>
    <xf numFmtId="0" fontId="53" fillId="0" borderId="38" applyNumberFormat="0" applyFill="0" applyAlignment="0" applyProtection="0">
      <alignment vertical="center"/>
    </xf>
    <xf numFmtId="0" fontId="56" fillId="0" borderId="34">
      <alignment vertical="center"/>
    </xf>
    <xf numFmtId="0" fontId="39" fillId="41" borderId="0" applyNumberFormat="0" applyBorder="0" applyAlignment="0" applyProtection="0">
      <alignment vertical="center"/>
    </xf>
    <xf numFmtId="0" fontId="39" fillId="62" borderId="0" applyNumberFormat="0" applyBorder="0" applyAlignment="0" applyProtection="0">
      <alignment vertical="center"/>
    </xf>
    <xf numFmtId="0" fontId="56" fillId="0" borderId="34">
      <alignment vertical="center"/>
    </xf>
    <xf numFmtId="0" fontId="67"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5" fillId="50" borderId="37" applyNumberFormat="0" applyAlignment="0" applyProtection="0">
      <alignment vertical="center"/>
    </xf>
    <xf numFmtId="0" fontId="6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lignment vertical="center"/>
    </xf>
    <xf numFmtId="0" fontId="6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63" fillId="47" borderId="0" applyNumberFormat="0" applyBorder="0" applyAlignment="0" applyProtection="0">
      <alignment vertical="center"/>
    </xf>
    <xf numFmtId="0" fontId="67"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50" fillId="21" borderId="0" applyNumberFormat="0" applyBorder="0" applyAlignment="0" applyProtection="0">
      <alignment vertical="center"/>
    </xf>
    <xf numFmtId="0" fontId="67"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72" fillId="0" borderId="41" applyNumberFormat="0" applyFill="0" applyAlignment="0" applyProtection="0">
      <alignment vertical="center"/>
    </xf>
    <xf numFmtId="0" fontId="39" fillId="11" borderId="0" applyNumberFormat="0" applyBorder="0" applyAlignment="0" applyProtection="0">
      <alignment vertical="center"/>
    </xf>
    <xf numFmtId="0" fontId="70" fillId="0" borderId="41" applyNumberFormat="0" applyFill="0" applyAlignment="0" applyProtection="0">
      <alignment vertical="center"/>
    </xf>
    <xf numFmtId="0" fontId="39" fillId="11" borderId="0" applyNumberFormat="0" applyBorder="0" applyAlignment="0" applyProtection="0">
      <alignment vertical="center"/>
    </xf>
    <xf numFmtId="0" fontId="72" fillId="0" borderId="45" applyNumberFormat="0" applyFill="0" applyAlignment="0" applyProtection="0">
      <alignment vertical="center"/>
    </xf>
    <xf numFmtId="0" fontId="39" fillId="21" borderId="0">
      <alignment vertical="center"/>
    </xf>
    <xf numFmtId="0" fontId="42" fillId="10" borderId="0" applyNumberFormat="0" applyBorder="0" applyAlignment="0" applyProtection="0">
      <alignment vertical="center"/>
    </xf>
    <xf numFmtId="0" fontId="70" fillId="0" borderId="41">
      <alignment vertical="center"/>
    </xf>
    <xf numFmtId="0" fontId="39" fillId="11" borderId="0" applyNumberFormat="0" applyBorder="0" applyAlignment="0" applyProtection="0">
      <alignment vertical="center"/>
    </xf>
    <xf numFmtId="0" fontId="72" fillId="0" borderId="45" applyNumberFormat="0" applyFill="0" applyAlignment="0" applyProtection="0">
      <alignment vertical="center"/>
    </xf>
    <xf numFmtId="0" fontId="39" fillId="32" borderId="0" applyNumberFormat="0" applyBorder="0" applyAlignment="0" applyProtection="0">
      <alignment vertical="center"/>
    </xf>
    <xf numFmtId="0" fontId="70" fillId="0" borderId="41">
      <alignment vertical="center"/>
    </xf>
    <xf numFmtId="0" fontId="71" fillId="0" borderId="42" applyNumberFormat="0" applyFill="0" applyAlignment="0" applyProtection="0">
      <alignment vertical="center"/>
    </xf>
    <xf numFmtId="0" fontId="72" fillId="0" borderId="45" applyNumberFormat="0" applyFill="0" applyAlignment="0" applyProtection="0">
      <alignment vertical="center"/>
    </xf>
    <xf numFmtId="0" fontId="72" fillId="0" borderId="45" applyNumberFormat="0" applyFill="0" applyAlignment="0" applyProtection="0">
      <alignment vertical="center"/>
    </xf>
    <xf numFmtId="0" fontId="71" fillId="0" borderId="42" applyNumberFormat="0" applyFill="0" applyAlignment="0" applyProtection="0">
      <alignment vertical="center"/>
    </xf>
    <xf numFmtId="0" fontId="70" fillId="0" borderId="41" applyNumberFormat="0" applyFill="0" applyAlignment="0" applyProtection="0">
      <alignment vertical="center"/>
    </xf>
    <xf numFmtId="0" fontId="71" fillId="0" borderId="42" applyNumberFormat="0" applyFill="0" applyAlignment="0" applyProtection="0">
      <alignment vertical="center"/>
    </xf>
    <xf numFmtId="0" fontId="72" fillId="0" borderId="45"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2" fillId="0" borderId="45" applyNumberFormat="0" applyFill="0" applyAlignment="0" applyProtection="0">
      <alignment vertical="center"/>
    </xf>
    <xf numFmtId="0" fontId="71" fillId="0" borderId="42" applyNumberFormat="0" applyFill="0" applyAlignment="0" applyProtection="0">
      <alignment vertical="center"/>
    </xf>
    <xf numFmtId="0" fontId="71" fillId="0" borderId="42"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2" fillId="0" borderId="45" applyNumberFormat="0" applyFill="0" applyAlignment="0" applyProtection="0">
      <alignment vertical="center"/>
    </xf>
    <xf numFmtId="0" fontId="70" fillId="0" borderId="41" applyNumberFormat="0" applyFill="0" applyAlignment="0" applyProtection="0">
      <alignment vertical="center"/>
    </xf>
    <xf numFmtId="0" fontId="71" fillId="0" borderId="42" applyNumberFormat="0" applyFill="0" applyAlignment="0" applyProtection="0">
      <alignment vertical="center"/>
    </xf>
    <xf numFmtId="0" fontId="70" fillId="0" borderId="41" applyNumberFormat="0" applyFill="0" applyAlignment="0" applyProtection="0">
      <alignment vertical="center"/>
    </xf>
    <xf numFmtId="0" fontId="71" fillId="0" borderId="49" applyNumberFormat="0" applyFill="0" applyAlignment="0" applyProtection="0">
      <alignment vertical="center"/>
    </xf>
    <xf numFmtId="0" fontId="39" fillId="36" borderId="0" applyNumberFormat="0" applyBorder="0" applyAlignment="0" applyProtection="0">
      <alignment vertical="center"/>
    </xf>
    <xf numFmtId="0" fontId="65" fillId="0" borderId="48" applyNumberFormat="0" applyFill="0" applyAlignment="0" applyProtection="0">
      <alignment vertical="center"/>
    </xf>
    <xf numFmtId="0" fontId="72" fillId="0" borderId="45" applyNumberFormat="0" applyFill="0" applyAlignment="0" applyProtection="0">
      <alignment vertical="center"/>
    </xf>
    <xf numFmtId="0" fontId="39" fillId="11" borderId="0" applyNumberFormat="0" applyBorder="0" applyAlignment="0" applyProtection="0">
      <alignment vertical="center"/>
    </xf>
    <xf numFmtId="0" fontId="39" fillId="18" borderId="0" applyNumberFormat="0" applyBorder="0" applyAlignment="0" applyProtection="0">
      <alignment vertical="center"/>
    </xf>
    <xf numFmtId="0" fontId="65" fillId="0" borderId="48"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2" fillId="0" borderId="45" applyNumberFormat="0" applyFill="0" applyAlignment="0" applyProtection="0">
      <alignment vertical="center"/>
    </xf>
    <xf numFmtId="0" fontId="72" fillId="0" borderId="45" applyNumberFormat="0" applyFill="0" applyAlignment="0" applyProtection="0">
      <alignment vertical="center"/>
    </xf>
    <xf numFmtId="0" fontId="70" fillId="0" borderId="41" applyNumberFormat="0" applyFill="0" applyAlignment="0" applyProtection="0">
      <alignment vertical="center"/>
    </xf>
    <xf numFmtId="0" fontId="72" fillId="0" borderId="45" applyNumberFormat="0" applyFill="0" applyAlignment="0" applyProtection="0">
      <alignment vertical="center"/>
    </xf>
    <xf numFmtId="0" fontId="39" fillId="9" borderId="0" applyNumberFormat="0" applyBorder="0" applyAlignment="0" applyProtection="0">
      <alignment vertical="center"/>
    </xf>
    <xf numFmtId="0" fontId="72" fillId="0" borderId="41" applyNumberFormat="0" applyFill="0" applyAlignment="0" applyProtection="0">
      <alignment vertical="center"/>
    </xf>
    <xf numFmtId="0" fontId="70" fillId="0" borderId="41" applyNumberFormat="0" applyFill="0" applyAlignment="0" applyProtection="0">
      <alignment vertical="center"/>
    </xf>
    <xf numFmtId="0" fontId="71" fillId="0" borderId="49" applyNumberFormat="0" applyFill="0" applyAlignment="0" applyProtection="0">
      <alignment vertical="center"/>
    </xf>
    <xf numFmtId="0" fontId="72" fillId="0" borderId="45" applyNumberFormat="0" applyFill="0" applyAlignment="0" applyProtection="0">
      <alignment vertical="center"/>
    </xf>
    <xf numFmtId="0" fontId="48" fillId="55" borderId="43" applyNumberFormat="0" applyAlignment="0" applyProtection="0">
      <alignment vertical="center"/>
    </xf>
    <xf numFmtId="0" fontId="71" fillId="0" borderId="42" applyNumberFormat="0" applyFill="0" applyAlignment="0" applyProtection="0">
      <alignment vertical="center"/>
    </xf>
    <xf numFmtId="0" fontId="48" fillId="55" borderId="43" applyNumberFormat="0" applyAlignment="0" applyProtection="0">
      <alignment vertical="center"/>
    </xf>
    <xf numFmtId="0" fontId="72" fillId="0" borderId="45" applyNumberFormat="0" applyFill="0" applyAlignment="0" applyProtection="0">
      <alignment vertical="center"/>
    </xf>
    <xf numFmtId="0" fontId="70" fillId="0" borderId="41" applyNumberFormat="0" applyFill="0" applyAlignment="0" applyProtection="0">
      <alignment vertical="center"/>
    </xf>
    <xf numFmtId="0" fontId="72" fillId="0" borderId="41" applyNumberFormat="0" applyFill="0" applyAlignment="0" applyProtection="0">
      <alignment vertical="center"/>
    </xf>
    <xf numFmtId="0" fontId="71" fillId="0" borderId="50" applyNumberFormat="0" applyFill="0" applyAlignment="0" applyProtection="0">
      <alignment vertical="center"/>
    </xf>
    <xf numFmtId="0" fontId="72" fillId="0" borderId="41" applyNumberFormat="0" applyFill="0" applyAlignment="0" applyProtection="0">
      <alignment vertical="center"/>
    </xf>
    <xf numFmtId="0" fontId="80" fillId="0" borderId="0" applyNumberFormat="0" applyFill="0" applyBorder="0" applyAlignment="0" applyProtection="0">
      <alignment vertical="center"/>
    </xf>
    <xf numFmtId="0" fontId="96" fillId="0" borderId="35" applyNumberFormat="0" applyFill="0" applyAlignment="0" applyProtection="0">
      <alignment vertical="center"/>
    </xf>
    <xf numFmtId="0" fontId="57" fillId="0" borderId="35" applyNumberFormat="0" applyFill="0" applyAlignment="0" applyProtection="0">
      <alignment vertical="center"/>
    </xf>
    <xf numFmtId="0" fontId="57" fillId="0" borderId="53" applyNumberFormat="0" applyFill="0" applyAlignment="0" applyProtection="0">
      <alignment vertical="center"/>
    </xf>
    <xf numFmtId="0" fontId="30" fillId="0" borderId="0">
      <alignment vertical="center"/>
    </xf>
    <xf numFmtId="0" fontId="41" fillId="0" borderId="24" applyNumberFormat="0" applyFill="0" applyAlignment="0" applyProtection="0">
      <alignment vertical="center"/>
    </xf>
    <xf numFmtId="0" fontId="57" fillId="0" borderId="51" applyNumberFormat="0" applyFill="0" applyAlignment="0" applyProtection="0">
      <alignment vertical="center"/>
    </xf>
    <xf numFmtId="0" fontId="60" fillId="0" borderId="36" applyNumberFormat="0" applyFill="0" applyAlignment="0" applyProtection="0">
      <alignment vertical="center"/>
    </xf>
    <xf numFmtId="0" fontId="57" fillId="0" borderId="35" applyNumberFormat="0" applyFill="0" applyAlignment="0" applyProtection="0">
      <alignment vertical="center"/>
    </xf>
    <xf numFmtId="0" fontId="57" fillId="0" borderId="35" applyNumberFormat="0" applyFill="0" applyAlignment="0" applyProtection="0">
      <alignment vertical="center"/>
    </xf>
    <xf numFmtId="0" fontId="77" fillId="15" borderId="0" applyNumberFormat="0" applyBorder="0" applyAlignment="0" applyProtection="0">
      <alignment vertical="center"/>
    </xf>
    <xf numFmtId="0" fontId="41" fillId="0" borderId="24" applyNumberFormat="0" applyFill="0" applyAlignment="0" applyProtection="0">
      <alignment vertical="center"/>
    </xf>
    <xf numFmtId="0" fontId="77" fillId="15" borderId="0" applyNumberFormat="0" applyBorder="0" applyAlignment="0" applyProtection="0">
      <alignment vertical="center"/>
    </xf>
    <xf numFmtId="0" fontId="60" fillId="0" borderId="36" applyNumberFormat="0" applyFill="0" applyAlignment="0" applyProtection="0">
      <alignment vertical="center"/>
    </xf>
    <xf numFmtId="0" fontId="57" fillId="0" borderId="51" applyNumberFormat="0" applyFill="0" applyAlignment="0" applyProtection="0">
      <alignment vertical="center"/>
    </xf>
    <xf numFmtId="0" fontId="57" fillId="0" borderId="51" applyNumberFormat="0" applyFill="0" applyAlignment="0" applyProtection="0">
      <alignment vertical="center"/>
    </xf>
    <xf numFmtId="0" fontId="41" fillId="0" borderId="24" applyNumberFormat="0" applyFill="0" applyAlignment="0" applyProtection="0">
      <alignment vertical="center"/>
    </xf>
    <xf numFmtId="0" fontId="60" fillId="0" borderId="36" applyNumberFormat="0" applyFill="0" applyAlignment="0" applyProtection="0">
      <alignment vertical="center"/>
    </xf>
    <xf numFmtId="0" fontId="57" fillId="0" borderId="51" applyNumberFormat="0" applyFill="0" applyAlignment="0" applyProtection="0">
      <alignment vertical="center"/>
    </xf>
    <xf numFmtId="0" fontId="41" fillId="0" borderId="24" applyNumberFormat="0" applyFill="0" applyAlignment="0" applyProtection="0">
      <alignment vertical="center"/>
    </xf>
    <xf numFmtId="0" fontId="60" fillId="0" borderId="36" applyNumberFormat="0" applyFill="0" applyAlignment="0" applyProtection="0">
      <alignment vertical="center"/>
    </xf>
    <xf numFmtId="0" fontId="57" fillId="0" borderId="51" applyNumberFormat="0" applyFill="0" applyAlignment="0" applyProtection="0">
      <alignment vertical="center"/>
    </xf>
    <xf numFmtId="0" fontId="57" fillId="0" borderId="51" applyNumberFormat="0" applyFill="0" applyAlignment="0" applyProtection="0">
      <alignment vertical="center"/>
    </xf>
    <xf numFmtId="0" fontId="41" fillId="0" borderId="24" applyNumberFormat="0" applyFill="0" applyAlignment="0" applyProtection="0">
      <alignment vertical="center"/>
    </xf>
    <xf numFmtId="0" fontId="39" fillId="62" borderId="0" applyNumberFormat="0" applyBorder="0" applyAlignment="0" applyProtection="0">
      <alignment vertical="center"/>
    </xf>
    <xf numFmtId="0" fontId="50" fillId="21" borderId="0" applyNumberFormat="0" applyBorder="0" applyAlignment="0" applyProtection="0">
      <alignment vertical="center"/>
    </xf>
    <xf numFmtId="0" fontId="60" fillId="0" borderId="36" applyNumberFormat="0" applyFill="0" applyAlignment="0" applyProtection="0">
      <alignment vertical="center"/>
    </xf>
    <xf numFmtId="0" fontId="50" fillId="21" borderId="0" applyNumberFormat="0" applyBorder="0" applyAlignment="0" applyProtection="0">
      <alignment vertical="center"/>
    </xf>
    <xf numFmtId="0" fontId="57" fillId="0" borderId="53" applyNumberFormat="0" applyFill="0" applyAlignment="0" applyProtection="0">
      <alignment vertical="center"/>
    </xf>
    <xf numFmtId="0" fontId="41" fillId="0" borderId="24" applyNumberFormat="0" applyFill="0" applyAlignment="0" applyProtection="0">
      <alignment vertical="center"/>
    </xf>
    <xf numFmtId="0" fontId="50" fillId="21" borderId="0" applyNumberFormat="0" applyBorder="0" applyAlignment="0" applyProtection="0">
      <alignment vertical="center"/>
    </xf>
    <xf numFmtId="0" fontId="57" fillId="0" borderId="51" applyNumberFormat="0" applyFill="0" applyAlignment="0" applyProtection="0">
      <alignment vertical="center"/>
    </xf>
    <xf numFmtId="0" fontId="50" fillId="21" borderId="0" applyNumberFormat="0" applyBorder="0" applyAlignment="0" applyProtection="0">
      <alignment vertical="center"/>
    </xf>
    <xf numFmtId="0" fontId="41" fillId="0" borderId="24" applyNumberFormat="0" applyFill="0" applyAlignment="0" applyProtection="0">
      <alignment vertical="center"/>
    </xf>
    <xf numFmtId="0" fontId="39" fillId="36" borderId="0" applyNumberFormat="0" applyBorder="0" applyAlignment="0" applyProtection="0">
      <alignment vertical="center"/>
    </xf>
    <xf numFmtId="0" fontId="39" fillId="23" borderId="0" applyNumberFormat="0" applyBorder="0" applyAlignment="0" applyProtection="0">
      <alignment vertical="center"/>
    </xf>
    <xf numFmtId="0" fontId="65" fillId="0" borderId="40" applyNumberFormat="0" applyFill="0" applyAlignment="0" applyProtection="0">
      <alignment vertical="center"/>
    </xf>
    <xf numFmtId="0" fontId="65" fillId="0" borderId="39" applyNumberFormat="0" applyFill="0" applyAlignment="0" applyProtection="0">
      <alignment vertical="center"/>
    </xf>
    <xf numFmtId="0" fontId="41" fillId="0" borderId="24" applyNumberFormat="0" applyFill="0" applyAlignment="0" applyProtection="0">
      <alignment vertical="center"/>
    </xf>
    <xf numFmtId="0" fontId="57" fillId="0" borderId="35" applyNumberFormat="0" applyFill="0" applyAlignment="0" applyProtection="0">
      <alignment vertical="center"/>
    </xf>
    <xf numFmtId="0" fontId="57" fillId="0" borderId="51" applyNumberFormat="0" applyFill="0" applyAlignment="0" applyProtection="0">
      <alignment vertical="center"/>
    </xf>
    <xf numFmtId="0" fontId="41" fillId="0" borderId="24" applyNumberFormat="0" applyFill="0" applyAlignment="0" applyProtection="0">
      <alignment vertical="center"/>
    </xf>
    <xf numFmtId="0" fontId="57" fillId="0" borderId="53" applyNumberFormat="0" applyFill="0" applyAlignment="0" applyProtection="0">
      <alignment vertical="center"/>
    </xf>
    <xf numFmtId="0" fontId="60" fillId="0" borderId="36" applyNumberFormat="0" applyFill="0" applyAlignment="0" applyProtection="0">
      <alignment vertical="center"/>
    </xf>
    <xf numFmtId="0" fontId="41" fillId="0" borderId="24" applyNumberFormat="0" applyFill="0" applyAlignment="0" applyProtection="0">
      <alignment vertical="center"/>
    </xf>
    <xf numFmtId="0" fontId="57" fillId="0" borderId="35" applyNumberFormat="0" applyFill="0" applyAlignment="0" applyProtection="0">
      <alignment vertical="center"/>
    </xf>
    <xf numFmtId="0" fontId="39" fillId="9" borderId="0" applyNumberFormat="0" applyBorder="0" applyAlignment="0" applyProtection="0">
      <alignment vertical="center"/>
    </xf>
    <xf numFmtId="0" fontId="57" fillId="0" borderId="35" applyNumberFormat="0" applyFill="0" applyAlignment="0" applyProtection="0">
      <alignment vertical="center"/>
    </xf>
    <xf numFmtId="0" fontId="41" fillId="0" borderId="24" applyNumberFormat="0" applyFill="0" applyAlignment="0" applyProtection="0">
      <alignment vertical="center"/>
    </xf>
    <xf numFmtId="0" fontId="57" fillId="0" borderId="53" applyNumberFormat="0" applyFill="0" applyAlignment="0" applyProtection="0">
      <alignment vertical="center"/>
    </xf>
    <xf numFmtId="0" fontId="41" fillId="0" borderId="24" applyNumberFormat="0" applyFill="0" applyAlignment="0" applyProtection="0">
      <alignment vertical="center"/>
    </xf>
    <xf numFmtId="0" fontId="60" fillId="0" borderId="36" applyNumberFormat="0" applyFill="0" applyAlignment="0" applyProtection="0">
      <alignment vertical="center"/>
    </xf>
    <xf numFmtId="0" fontId="16" fillId="0" borderId="0">
      <alignment vertical="center"/>
    </xf>
    <xf numFmtId="0" fontId="57" fillId="0" borderId="35" applyNumberFormat="0" applyFill="0" applyAlignment="0" applyProtection="0">
      <alignment vertical="center"/>
    </xf>
    <xf numFmtId="0" fontId="57" fillId="0" borderId="51" applyNumberFormat="0" applyFill="0" applyAlignment="0" applyProtection="0">
      <alignment vertical="center"/>
    </xf>
    <xf numFmtId="0" fontId="41" fillId="0" borderId="24" applyNumberFormat="0" applyFill="0" applyAlignment="0" applyProtection="0">
      <alignment vertical="center"/>
    </xf>
    <xf numFmtId="0" fontId="57" fillId="0" borderId="54" applyNumberFormat="0" applyFill="0" applyAlignment="0" applyProtection="0">
      <alignment vertical="center"/>
    </xf>
    <xf numFmtId="0" fontId="30" fillId="0" borderId="0">
      <alignment vertical="center"/>
    </xf>
    <xf numFmtId="0" fontId="41" fillId="0" borderId="24" applyNumberFormat="0" applyFill="0" applyAlignment="0" applyProtection="0">
      <alignment vertical="center"/>
    </xf>
    <xf numFmtId="0" fontId="40" fillId="31" borderId="30" applyNumberFormat="0" applyFont="0" applyAlignment="0" applyProtection="0">
      <alignment vertical="center"/>
    </xf>
    <xf numFmtId="0" fontId="52" fillId="5" borderId="31" applyNumberFormat="0" applyAlignment="0" applyProtection="0">
      <alignment vertical="center"/>
    </xf>
    <xf numFmtId="0" fontId="50" fillId="21" borderId="0" applyNumberFormat="0" applyBorder="0" applyAlignment="0" applyProtection="0">
      <alignment vertical="center"/>
    </xf>
    <xf numFmtId="0" fontId="16" fillId="0" borderId="0">
      <alignment vertical="center"/>
    </xf>
    <xf numFmtId="0" fontId="60" fillId="0" borderId="55" applyNumberFormat="0" applyFill="0" applyAlignment="0" applyProtection="0">
      <alignment vertical="center"/>
    </xf>
    <xf numFmtId="0" fontId="41" fillId="0" borderId="24" applyNumberFormat="0" applyFill="0" applyAlignment="0" applyProtection="0">
      <alignment vertical="center"/>
    </xf>
    <xf numFmtId="0" fontId="60" fillId="0" borderId="36" applyNumberFormat="0" applyFill="0" applyAlignment="0" applyProtection="0">
      <alignment vertical="center"/>
    </xf>
    <xf numFmtId="0" fontId="16" fillId="0" borderId="0">
      <alignment vertical="center"/>
    </xf>
    <xf numFmtId="0" fontId="41" fillId="0" borderId="24" applyNumberFormat="0" applyFill="0" applyAlignment="0" applyProtection="0">
      <alignment vertical="center"/>
    </xf>
    <xf numFmtId="0" fontId="16" fillId="0" borderId="0">
      <alignment vertical="center"/>
    </xf>
    <xf numFmtId="0" fontId="57" fillId="0" borderId="53" applyNumberFormat="0" applyFill="0" applyAlignment="0" applyProtection="0">
      <alignment vertical="center"/>
    </xf>
    <xf numFmtId="0" fontId="39" fillId="41" borderId="0" applyNumberFormat="0" applyBorder="0" applyAlignment="0" applyProtection="0">
      <alignment vertical="center"/>
    </xf>
    <xf numFmtId="0" fontId="57" fillId="0" borderId="56" applyNumberFormat="0" applyFill="0" applyAlignment="0" applyProtection="0">
      <alignment vertical="center"/>
    </xf>
    <xf numFmtId="0" fontId="45" fillId="32" borderId="0" applyNumberFormat="0" applyBorder="0" applyAlignment="0" applyProtection="0">
      <alignment vertical="center"/>
    </xf>
    <xf numFmtId="0" fontId="4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2" fillId="13" borderId="31" applyNumberFormat="0" applyAlignment="0" applyProtection="0">
      <alignment vertical="center"/>
    </xf>
    <xf numFmtId="0" fontId="60"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10" borderId="0" applyNumberFormat="0" applyBorder="0" applyAlignment="0" applyProtection="0">
      <alignment vertical="center"/>
    </xf>
    <xf numFmtId="0" fontId="55" fillId="15" borderId="0" applyNumberFormat="0" applyBorder="0" applyAlignment="0" applyProtection="0">
      <alignment vertical="center"/>
    </xf>
    <xf numFmtId="0" fontId="5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9" fillId="34" borderId="0" applyNumberFormat="0" applyBorder="0" applyAlignment="0" applyProtection="0">
      <alignment vertical="center"/>
    </xf>
    <xf numFmtId="0" fontId="5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9" fillId="19" borderId="0" applyNumberFormat="0" applyBorder="0" applyAlignment="0" applyProtection="0">
      <alignment vertical="center"/>
    </xf>
    <xf numFmtId="0" fontId="48" fillId="30" borderId="28" applyNumberFormat="0" applyAlignment="0" applyProtection="0">
      <alignment vertical="center"/>
    </xf>
    <xf numFmtId="0" fontId="41"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19" borderId="0" applyNumberFormat="0" applyBorder="0" applyAlignment="0" applyProtection="0">
      <alignment vertical="center"/>
    </xf>
    <xf numFmtId="0" fontId="57" fillId="0" borderId="0" applyNumberFormat="0" applyFill="0" applyBorder="0" applyAlignment="0" applyProtection="0">
      <alignment vertical="center"/>
    </xf>
    <xf numFmtId="0" fontId="39" fillId="44" borderId="0" applyNumberFormat="0" applyBorder="0" applyAlignment="0" applyProtection="0">
      <alignment vertical="center"/>
    </xf>
    <xf numFmtId="0" fontId="39" fillId="10" borderId="0" applyNumberFormat="0" applyBorder="0" applyAlignment="0" applyProtection="0">
      <alignment vertical="center"/>
    </xf>
    <xf numFmtId="0" fontId="57"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96" fillId="0" borderId="0" applyNumberFormat="0" applyFill="0" applyBorder="0" applyAlignment="0" applyProtection="0">
      <alignment vertical="center"/>
    </xf>
    <xf numFmtId="0" fontId="39" fillId="44" borderId="0" applyNumberFormat="0" applyBorder="0" applyAlignment="0" applyProtection="0">
      <alignment vertical="center"/>
    </xf>
    <xf numFmtId="0" fontId="41" fillId="0" borderId="0" applyNumberFormat="0" applyFill="0" applyBorder="0" applyAlignment="0" applyProtection="0">
      <alignment vertical="center"/>
    </xf>
    <xf numFmtId="0" fontId="30" fillId="0" borderId="0">
      <alignment vertical="center"/>
    </xf>
    <xf numFmtId="0" fontId="41" fillId="0" borderId="0" applyNumberFormat="0" applyFill="0" applyBorder="0" applyAlignment="0" applyProtection="0">
      <alignment vertical="center"/>
    </xf>
    <xf numFmtId="0" fontId="52" fillId="5" borderId="31" applyNumberFormat="0" applyAlignment="0" applyProtection="0">
      <alignment vertical="center"/>
    </xf>
    <xf numFmtId="0" fontId="60"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69" fillId="13" borderId="33" applyNumberFormat="0" applyAlignment="0" applyProtection="0">
      <alignment vertical="center"/>
    </xf>
    <xf numFmtId="0" fontId="60" fillId="0" borderId="0" applyNumberFormat="0" applyFill="0" applyBorder="0" applyAlignment="0" applyProtection="0">
      <alignment vertical="center"/>
    </xf>
    <xf numFmtId="0" fontId="69" fillId="5" borderId="33" applyNumberFormat="0" applyAlignment="0" applyProtection="0">
      <alignment vertical="center"/>
    </xf>
    <xf numFmtId="0" fontId="41" fillId="0" borderId="0" applyNumberFormat="0" applyFill="0" applyBorder="0" applyAlignment="0" applyProtection="0">
      <alignment vertical="center"/>
    </xf>
    <xf numFmtId="0" fontId="69" fillId="13" borderId="33" applyNumberFormat="0" applyAlignment="0" applyProtection="0">
      <alignment vertical="center"/>
    </xf>
    <xf numFmtId="0" fontId="41" fillId="0" borderId="0" applyNumberFormat="0" applyFill="0" applyBorder="0" applyAlignment="0" applyProtection="0">
      <alignment vertical="center"/>
    </xf>
    <xf numFmtId="0" fontId="64" fillId="50" borderId="29" applyNumberFormat="0" applyAlignment="0" applyProtection="0">
      <alignment vertical="center"/>
    </xf>
    <xf numFmtId="0" fontId="41" fillId="0" borderId="0">
      <alignment vertical="center"/>
    </xf>
    <xf numFmtId="0" fontId="39" fillId="36" borderId="0" applyNumberFormat="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40" fillId="0" borderId="0">
      <alignment vertical="center"/>
    </xf>
    <xf numFmtId="0" fontId="67" fillId="0" borderId="0" applyNumberFormat="0" applyFill="0" applyBorder="0" applyAlignment="0" applyProtection="0">
      <alignment vertical="center"/>
    </xf>
    <xf numFmtId="0" fontId="16" fillId="0" borderId="0"/>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46" fillId="0" borderId="0">
      <alignment vertical="center"/>
    </xf>
    <xf numFmtId="0" fontId="87" fillId="0" borderId="0" applyNumberFormat="0" applyFill="0" applyBorder="0" applyAlignment="0" applyProtection="0">
      <alignment vertical="center"/>
    </xf>
    <xf numFmtId="0" fontId="16" fillId="0" borderId="0">
      <alignment vertical="center"/>
    </xf>
    <xf numFmtId="0" fontId="67" fillId="0" borderId="0" applyNumberFormat="0" applyFill="0" applyBorder="0" applyAlignment="0" applyProtection="0">
      <alignment vertical="center"/>
    </xf>
    <xf numFmtId="0" fontId="36" fillId="0" borderId="0">
      <alignment vertical="center"/>
    </xf>
    <xf numFmtId="0" fontId="67" fillId="0" borderId="0" applyNumberFormat="0" applyFill="0" applyBorder="0" applyAlignment="0" applyProtection="0">
      <alignment vertical="center"/>
    </xf>
    <xf numFmtId="0" fontId="42" fillId="10" borderId="0" applyNumberFormat="0" applyBorder="0" applyAlignment="0" applyProtection="0">
      <alignment vertical="center"/>
    </xf>
    <xf numFmtId="0" fontId="55" fillId="15" borderId="0">
      <alignment vertical="center"/>
    </xf>
    <xf numFmtId="0" fontId="58" fillId="42" borderId="0" applyNumberFormat="0" applyBorder="0" applyAlignment="0" applyProtection="0">
      <alignment vertical="center"/>
    </xf>
    <xf numFmtId="0" fontId="55" fillId="15" borderId="0">
      <alignment vertical="center"/>
    </xf>
    <xf numFmtId="0" fontId="39" fillId="21" borderId="0">
      <alignment vertical="center"/>
    </xf>
    <xf numFmtId="0" fontId="55" fillId="15" borderId="0" applyNumberFormat="0" applyBorder="0" applyAlignment="0" applyProtection="0">
      <alignment vertical="center"/>
    </xf>
    <xf numFmtId="0" fontId="62" fillId="45" borderId="0" applyNumberFormat="0" applyBorder="0" applyAlignment="0" applyProtection="0">
      <alignment vertical="center"/>
    </xf>
    <xf numFmtId="0" fontId="55" fillId="15" borderId="0" applyNumberFormat="0" applyBorder="0" applyAlignment="0" applyProtection="0">
      <alignment vertical="center"/>
    </xf>
    <xf numFmtId="0" fontId="62" fillId="45" borderId="0" applyNumberFormat="0" applyBorder="0" applyAlignment="0" applyProtection="0">
      <alignment vertical="center"/>
    </xf>
    <xf numFmtId="0" fontId="62" fillId="45" borderId="0" applyNumberFormat="0" applyBorder="0" applyAlignment="0" applyProtection="0">
      <alignment vertical="center"/>
    </xf>
    <xf numFmtId="0" fontId="42" fillId="10" borderId="0" applyNumberFormat="0" applyBorder="0" applyAlignment="0" applyProtection="0">
      <alignment vertical="center"/>
    </xf>
    <xf numFmtId="0" fontId="52" fillId="13" borderId="31" applyNumberFormat="0" applyAlignment="0" applyProtection="0">
      <alignment vertical="center"/>
    </xf>
    <xf numFmtId="0" fontId="42" fillId="10" borderId="0" applyNumberFormat="0" applyBorder="0" applyAlignment="0" applyProtection="0">
      <alignment vertical="center"/>
    </xf>
    <xf numFmtId="0" fontId="39" fillId="23" borderId="0" applyNumberFormat="0" applyBorder="0" applyAlignment="0" applyProtection="0">
      <alignment vertical="center"/>
    </xf>
    <xf numFmtId="0" fontId="77" fillId="15" borderId="0" applyNumberFormat="0" applyBorder="0" applyAlignment="0" applyProtection="0">
      <alignment vertical="center"/>
    </xf>
    <xf numFmtId="0" fontId="55" fillId="15" borderId="0" applyNumberFormat="0" applyBorder="0" applyAlignment="0" applyProtection="0">
      <alignment vertical="center"/>
    </xf>
    <xf numFmtId="0" fontId="40" fillId="31" borderId="30" applyNumberFormat="0" applyFont="0" applyAlignment="0" applyProtection="0">
      <alignment vertical="center"/>
    </xf>
    <xf numFmtId="0" fontId="50" fillId="21" borderId="0" applyNumberFormat="0" applyBorder="0" applyAlignment="0" applyProtection="0">
      <alignment vertical="center"/>
    </xf>
    <xf numFmtId="0" fontId="36" fillId="0" borderId="0">
      <alignment vertical="center"/>
    </xf>
    <xf numFmtId="0" fontId="77" fillId="15" borderId="0" applyNumberFormat="0" applyBorder="0" applyAlignment="0" applyProtection="0">
      <alignment vertical="center"/>
    </xf>
    <xf numFmtId="0" fontId="55" fillId="15" borderId="0" applyNumberFormat="0" applyBorder="0" applyAlignment="0" applyProtection="0">
      <alignment vertical="center"/>
    </xf>
    <xf numFmtId="0" fontId="62" fillId="45" borderId="0" applyNumberFormat="0" applyBorder="0" applyAlignment="0" applyProtection="0">
      <alignment vertical="center"/>
    </xf>
    <xf numFmtId="0" fontId="77" fillId="15" borderId="0" applyNumberFormat="0" applyBorder="0" applyAlignment="0" applyProtection="0">
      <alignment vertical="center"/>
    </xf>
    <xf numFmtId="0" fontId="77" fillId="15" borderId="0" applyNumberFormat="0" applyBorder="0" applyAlignment="0" applyProtection="0">
      <alignment vertical="center"/>
    </xf>
    <xf numFmtId="0" fontId="42" fillId="10"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62" fillId="45" borderId="0" applyNumberFormat="0" applyBorder="0" applyAlignment="0" applyProtection="0">
      <alignment vertical="center"/>
    </xf>
    <xf numFmtId="0" fontId="77"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68" fillId="0" borderId="0" applyNumberFormat="0" applyFill="0" applyBorder="0" applyAlignment="0" applyProtection="0">
      <alignment vertical="center"/>
    </xf>
    <xf numFmtId="0" fontId="55" fillId="15" borderId="0" applyNumberFormat="0" applyBorder="0" applyAlignment="0" applyProtection="0">
      <alignment vertical="center"/>
    </xf>
    <xf numFmtId="0" fontId="68" fillId="0" borderId="0" applyNumberFormat="0" applyFill="0" applyBorder="0" applyAlignment="0" applyProtection="0">
      <alignment vertical="center"/>
    </xf>
    <xf numFmtId="0" fontId="62" fillId="45" borderId="0" applyNumberFormat="0" applyBorder="0" applyAlignment="0" applyProtection="0">
      <alignment vertical="center"/>
    </xf>
    <xf numFmtId="0" fontId="55" fillId="15" borderId="0" applyNumberFormat="0" applyBorder="0" applyAlignment="0" applyProtection="0">
      <alignment vertical="center"/>
    </xf>
    <xf numFmtId="0" fontId="77" fillId="15" borderId="0" applyNumberFormat="0" applyBorder="0" applyAlignment="0" applyProtection="0">
      <alignment vertical="center"/>
    </xf>
    <xf numFmtId="0" fontId="73" fillId="0" borderId="0" applyNumberFormat="0" applyFill="0" applyBorder="0" applyAlignment="0" applyProtection="0">
      <alignment vertical="center"/>
    </xf>
    <xf numFmtId="0" fontId="55" fillId="15" borderId="0" applyNumberFormat="0" applyBorder="0" applyAlignment="0" applyProtection="0">
      <alignment vertical="center"/>
    </xf>
    <xf numFmtId="0" fontId="62" fillId="45" borderId="0" applyNumberFormat="0" applyBorder="0" applyAlignment="0" applyProtection="0">
      <alignment vertical="center"/>
    </xf>
    <xf numFmtId="0" fontId="55" fillId="15" borderId="0" applyNumberFormat="0" applyBorder="0" applyAlignment="0" applyProtection="0">
      <alignment vertical="center"/>
    </xf>
    <xf numFmtId="0" fontId="62" fillId="45" borderId="0" applyNumberFormat="0" applyBorder="0" applyAlignment="0" applyProtection="0">
      <alignment vertical="center"/>
    </xf>
    <xf numFmtId="0" fontId="39" fillId="34" borderId="0" applyNumberFormat="0" applyBorder="0" applyAlignment="0" applyProtection="0">
      <alignment vertical="center"/>
    </xf>
    <xf numFmtId="0" fontId="55" fillId="15" borderId="0" applyNumberFormat="0" applyBorder="0" applyAlignment="0" applyProtection="0">
      <alignment vertical="center"/>
    </xf>
    <xf numFmtId="0" fontId="39" fillId="11" borderId="0" applyNumberFormat="0" applyBorder="0" applyAlignment="0" applyProtection="0">
      <alignment vertical="center"/>
    </xf>
    <xf numFmtId="0" fontId="42" fillId="10" borderId="0" applyNumberFormat="0" applyBorder="0" applyAlignment="0" applyProtection="0">
      <alignment vertical="center"/>
    </xf>
    <xf numFmtId="0" fontId="66" fillId="14" borderId="0" applyNumberFormat="0" applyBorder="0" applyAlignment="0" applyProtection="0">
      <alignment vertical="center"/>
    </xf>
    <xf numFmtId="0" fontId="77" fillId="15" borderId="0" applyNumberFormat="0" applyBorder="0" applyAlignment="0" applyProtection="0">
      <alignment vertical="center"/>
    </xf>
    <xf numFmtId="0" fontId="55" fillId="15" borderId="0" applyNumberFormat="0" applyBorder="0" applyAlignment="0" applyProtection="0">
      <alignment vertical="center"/>
    </xf>
    <xf numFmtId="0" fontId="68" fillId="0" borderId="0" applyNumberFormat="0" applyFill="0" applyBorder="0" applyAlignment="0" applyProtection="0">
      <alignment vertical="center"/>
    </xf>
    <xf numFmtId="0" fontId="55" fillId="15" borderId="0" applyNumberFormat="0" applyBorder="0" applyAlignment="0" applyProtection="0">
      <alignment vertical="center"/>
    </xf>
    <xf numFmtId="0" fontId="68" fillId="0" borderId="0" applyNumberFormat="0" applyFill="0" applyBorder="0" applyAlignment="0" applyProtection="0">
      <alignment vertical="center"/>
    </xf>
    <xf numFmtId="0" fontId="62" fillId="45" borderId="0" applyNumberFormat="0" applyBorder="0" applyAlignment="0" applyProtection="0">
      <alignment vertical="center"/>
    </xf>
    <xf numFmtId="0" fontId="68" fillId="0" borderId="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39" fillId="10" borderId="0" applyNumberFormat="0" applyBorder="0" applyAlignment="0" applyProtection="0">
      <alignment vertical="center"/>
    </xf>
    <xf numFmtId="0" fontId="68" fillId="0" borderId="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68" fillId="0" borderId="0" applyNumberFormat="0" applyFill="0" applyBorder="0" applyAlignment="0" applyProtection="0">
      <alignment vertical="center"/>
    </xf>
    <xf numFmtId="0" fontId="42" fillId="10" borderId="0" applyNumberFormat="0" applyBorder="0" applyAlignment="0" applyProtection="0">
      <alignment vertical="center"/>
    </xf>
    <xf numFmtId="0" fontId="68" fillId="0" borderId="0" applyNumberFormat="0" applyFill="0" applyBorder="0" applyAlignment="0" applyProtection="0">
      <alignment vertical="center"/>
    </xf>
    <xf numFmtId="0" fontId="77" fillId="15" borderId="0" applyNumberFormat="0" applyBorder="0" applyAlignment="0" applyProtection="0">
      <alignment vertical="center"/>
    </xf>
    <xf numFmtId="0" fontId="62" fillId="45" borderId="0" applyNumberFormat="0" applyBorder="0" applyAlignment="0" applyProtection="0">
      <alignment vertical="center"/>
    </xf>
    <xf numFmtId="0" fontId="77" fillId="15" borderId="0" applyNumberFormat="0" applyBorder="0" applyAlignment="0" applyProtection="0">
      <alignment vertical="center"/>
    </xf>
    <xf numFmtId="0" fontId="62" fillId="45" borderId="0" applyNumberFormat="0" applyBorder="0" applyAlignment="0" applyProtection="0">
      <alignment vertical="center"/>
    </xf>
    <xf numFmtId="0" fontId="55" fillId="15" borderId="0" applyNumberFormat="0" applyBorder="0" applyAlignment="0" applyProtection="0">
      <alignment vertical="center"/>
    </xf>
    <xf numFmtId="0" fontId="77" fillId="15" borderId="0" applyNumberFormat="0" applyBorder="0" applyAlignment="0" applyProtection="0">
      <alignment vertical="center"/>
    </xf>
    <xf numFmtId="0" fontId="62" fillId="45" borderId="0" applyNumberFormat="0" applyBorder="0" applyAlignment="0" applyProtection="0">
      <alignment vertical="center"/>
    </xf>
    <xf numFmtId="0" fontId="54" fillId="39" borderId="33" applyNumberFormat="0" applyAlignment="0" applyProtection="0">
      <alignment vertical="center"/>
    </xf>
    <xf numFmtId="0" fontId="42" fillId="10" borderId="0" applyNumberFormat="0" applyBorder="0" applyAlignment="0" applyProtection="0">
      <alignment vertical="center"/>
    </xf>
    <xf numFmtId="0" fontId="68" fillId="0" borderId="0" applyNumberFormat="0" applyFill="0" applyBorder="0" applyAlignment="0" applyProtection="0">
      <alignment vertical="center"/>
    </xf>
    <xf numFmtId="0" fontId="77" fillId="15" borderId="0" applyNumberFormat="0" applyBorder="0" applyAlignment="0" applyProtection="0">
      <alignment vertical="center"/>
    </xf>
    <xf numFmtId="0" fontId="68" fillId="0" borderId="0" applyNumberFormat="0" applyFill="0" applyBorder="0" applyAlignment="0" applyProtection="0">
      <alignment vertical="center"/>
    </xf>
    <xf numFmtId="0" fontId="55" fillId="15" borderId="0" applyNumberFormat="0" applyBorder="0" applyAlignment="0" applyProtection="0">
      <alignment vertical="center"/>
    </xf>
    <xf numFmtId="0" fontId="62" fillId="45" borderId="0" applyNumberFormat="0" applyBorder="0" applyAlignment="0" applyProtection="0">
      <alignment vertical="center"/>
    </xf>
    <xf numFmtId="0" fontId="68" fillId="0" borderId="0" applyNumberFormat="0" applyFill="0" applyBorder="0" applyAlignment="0" applyProtection="0">
      <alignment vertical="center"/>
    </xf>
    <xf numFmtId="0" fontId="77" fillId="15" borderId="0" applyNumberFormat="0" applyBorder="0" applyAlignment="0" applyProtection="0">
      <alignment vertical="center"/>
    </xf>
    <xf numFmtId="0" fontId="68" fillId="0" borderId="0" applyNumberFormat="0" applyFill="0" applyBorder="0" applyAlignment="0" applyProtection="0">
      <alignment vertical="center"/>
    </xf>
    <xf numFmtId="0" fontId="55" fillId="15" borderId="0" applyNumberFormat="0" applyBorder="0" applyAlignment="0" applyProtection="0">
      <alignment vertical="center"/>
    </xf>
    <xf numFmtId="0" fontId="77" fillId="15"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62" fillId="45"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30" fillId="0" borderId="0">
      <alignment vertical="center"/>
    </xf>
    <xf numFmtId="0" fontId="62" fillId="45" borderId="0" applyNumberFormat="0" applyBorder="0" applyAlignment="0" applyProtection="0">
      <alignment vertical="center"/>
    </xf>
    <xf numFmtId="0" fontId="55" fillId="15" borderId="0" applyNumberFormat="0" applyBorder="0" applyAlignment="0" applyProtection="0">
      <alignment vertical="center"/>
    </xf>
    <xf numFmtId="0" fontId="62" fillId="45" borderId="0" applyNumberFormat="0" applyBorder="0" applyAlignment="0" applyProtection="0">
      <alignment vertical="center"/>
    </xf>
    <xf numFmtId="0" fontId="55" fillId="15" borderId="0" applyNumberFormat="0" applyBorder="0" applyAlignment="0" applyProtection="0">
      <alignment vertical="center"/>
    </xf>
    <xf numFmtId="0" fontId="55" fillId="15" borderId="0" applyNumberFormat="0" applyBorder="0" applyAlignment="0" applyProtection="0">
      <alignment vertical="center"/>
    </xf>
    <xf numFmtId="0" fontId="77" fillId="15" borderId="0" applyNumberFormat="0" applyBorder="0" applyAlignment="0" applyProtection="0">
      <alignment vertical="center"/>
    </xf>
    <xf numFmtId="0" fontId="55" fillId="15"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69" fillId="13" borderId="33" applyNumberFormat="0" applyAlignment="0" applyProtection="0">
      <alignment vertical="center"/>
    </xf>
    <xf numFmtId="0" fontId="42" fillId="10" borderId="0" applyNumberFormat="0" applyBorder="0" applyAlignment="0" applyProtection="0">
      <alignment vertical="center"/>
    </xf>
    <xf numFmtId="0" fontId="39" fillId="19" borderId="0" applyNumberFormat="0" applyBorder="0" applyAlignment="0" applyProtection="0">
      <alignment vertical="center"/>
    </xf>
    <xf numFmtId="0" fontId="55" fillId="15" borderId="0" applyNumberFormat="0" applyBorder="0" applyAlignment="0" applyProtection="0">
      <alignment vertical="center"/>
    </xf>
    <xf numFmtId="0" fontId="76" fillId="0" borderId="0"/>
    <xf numFmtId="0" fontId="36" fillId="0" borderId="0">
      <alignment vertical="center"/>
    </xf>
    <xf numFmtId="0" fontId="40" fillId="0" borderId="0">
      <alignment vertical="center"/>
    </xf>
    <xf numFmtId="0" fontId="16" fillId="0" borderId="0"/>
    <xf numFmtId="0" fontId="40" fillId="0" borderId="0">
      <alignment vertical="center"/>
    </xf>
    <xf numFmtId="0" fontId="40" fillId="0" borderId="0">
      <alignment vertical="center"/>
    </xf>
    <xf numFmtId="0" fontId="65" fillId="0" borderId="48" applyNumberFormat="0" applyFill="0" applyAlignment="0" applyProtection="0">
      <alignment vertical="center"/>
    </xf>
    <xf numFmtId="0" fontId="76" fillId="0" borderId="0"/>
    <xf numFmtId="0" fontId="40" fillId="0" borderId="0">
      <alignment vertical="center"/>
    </xf>
    <xf numFmtId="0" fontId="36" fillId="0" borderId="0">
      <alignment vertical="center"/>
    </xf>
    <xf numFmtId="0" fontId="40" fillId="0" borderId="0">
      <alignment vertical="center"/>
    </xf>
    <xf numFmtId="0" fontId="36" fillId="0" borderId="0">
      <alignment vertical="center"/>
    </xf>
    <xf numFmtId="0" fontId="46" fillId="0" borderId="0">
      <alignment vertical="center"/>
    </xf>
    <xf numFmtId="0" fontId="36" fillId="0" borderId="0">
      <alignment vertical="center"/>
    </xf>
    <xf numFmtId="0" fontId="63" fillId="47" borderId="0" applyNumberFormat="0" applyBorder="0" applyAlignment="0" applyProtection="0">
      <alignment vertical="center"/>
    </xf>
    <xf numFmtId="0" fontId="40" fillId="0" borderId="0" applyProtection="0">
      <alignment vertical="center"/>
    </xf>
    <xf numFmtId="0" fontId="16" fillId="0" borderId="0">
      <alignment vertical="center"/>
    </xf>
    <xf numFmtId="0" fontId="40" fillId="0" borderId="0">
      <alignment vertical="center"/>
    </xf>
    <xf numFmtId="0" fontId="36" fillId="0" borderId="0">
      <alignment vertical="center"/>
    </xf>
    <xf numFmtId="0" fontId="40" fillId="0" borderId="0">
      <alignment vertical="center"/>
    </xf>
    <xf numFmtId="0" fontId="50" fillId="21" borderId="0" applyNumberFormat="0" applyBorder="0" applyAlignment="0" applyProtection="0">
      <alignment vertical="center"/>
    </xf>
    <xf numFmtId="0" fontId="95" fillId="0" borderId="0">
      <alignment vertical="center"/>
    </xf>
    <xf numFmtId="0" fontId="40" fillId="0" borderId="0" applyProtection="0">
      <alignment vertical="center"/>
    </xf>
    <xf numFmtId="0" fontId="16" fillId="0" borderId="0"/>
    <xf numFmtId="0" fontId="36" fillId="0" borderId="0">
      <alignment vertical="center"/>
    </xf>
    <xf numFmtId="0" fontId="36" fillId="0" borderId="0">
      <alignment vertical="center"/>
    </xf>
    <xf numFmtId="0" fontId="63" fillId="47" borderId="0" applyNumberFormat="0" applyBorder="0" applyAlignment="0" applyProtection="0">
      <alignment vertical="center"/>
    </xf>
    <xf numFmtId="0" fontId="40" fillId="0" borderId="0">
      <alignment vertical="center"/>
    </xf>
    <xf numFmtId="0" fontId="36" fillId="0" borderId="0">
      <alignment vertical="center"/>
    </xf>
    <xf numFmtId="0" fontId="40" fillId="0" borderId="0" applyProtection="0">
      <alignment vertical="center"/>
    </xf>
    <xf numFmtId="0" fontId="40" fillId="0" borderId="0">
      <alignment vertical="center"/>
    </xf>
    <xf numFmtId="0" fontId="16" fillId="0" borderId="0"/>
    <xf numFmtId="0" fontId="16" fillId="0" borderId="0">
      <alignment vertical="center"/>
    </xf>
    <xf numFmtId="0" fontId="36" fillId="0" borderId="0">
      <alignment vertical="center"/>
    </xf>
    <xf numFmtId="0" fontId="40" fillId="0" borderId="0">
      <alignment vertical="center"/>
    </xf>
    <xf numFmtId="0" fontId="46" fillId="0" borderId="0">
      <alignment vertical="center"/>
    </xf>
    <xf numFmtId="0" fontId="36" fillId="0" borderId="0">
      <alignment vertical="center"/>
    </xf>
    <xf numFmtId="0" fontId="40" fillId="26" borderId="27" applyNumberFormat="0" applyFont="0" applyAlignment="0" applyProtection="0">
      <alignment vertical="center"/>
    </xf>
    <xf numFmtId="0" fontId="51" fillId="0" borderId="0">
      <alignment vertical="center"/>
    </xf>
    <xf numFmtId="0" fontId="40" fillId="0" borderId="0">
      <alignment vertical="center"/>
    </xf>
    <xf numFmtId="0" fontId="40" fillId="26" borderId="27" applyNumberFormat="0" applyFont="0" applyAlignment="0" applyProtection="0">
      <alignment vertical="center"/>
    </xf>
    <xf numFmtId="0" fontId="40" fillId="0" borderId="0">
      <alignment vertical="center"/>
    </xf>
    <xf numFmtId="0" fontId="40" fillId="31" borderId="30" applyNumberFormat="0" applyFont="0" applyAlignment="0" applyProtection="0">
      <alignment vertical="center"/>
    </xf>
    <xf numFmtId="0" fontId="92" fillId="0" borderId="0"/>
    <xf numFmtId="0" fontId="40" fillId="0" borderId="0" applyProtection="0">
      <alignment vertical="center"/>
    </xf>
    <xf numFmtId="0" fontId="40" fillId="0" borderId="0" applyProtection="0">
      <alignment vertical="center"/>
    </xf>
    <xf numFmtId="0" fontId="40" fillId="0" borderId="0">
      <alignment vertical="center"/>
    </xf>
    <xf numFmtId="0" fontId="63" fillId="47" borderId="0" applyNumberFormat="0" applyBorder="0" applyAlignment="0" applyProtection="0">
      <alignment vertical="center"/>
    </xf>
    <xf numFmtId="0" fontId="16" fillId="0" borderId="0"/>
    <xf numFmtId="0" fontId="39" fillId="43" borderId="0" applyNumberFormat="0" applyBorder="0" applyAlignment="0" applyProtection="0">
      <alignment vertical="center"/>
    </xf>
    <xf numFmtId="0" fontId="16" fillId="0" borderId="0">
      <alignment vertical="center"/>
    </xf>
    <xf numFmtId="0" fontId="39" fillId="41" borderId="0" applyNumberFormat="0" applyBorder="0" applyAlignment="0" applyProtection="0">
      <alignment vertical="center"/>
    </xf>
    <xf numFmtId="0" fontId="16" fillId="0" borderId="0">
      <alignment vertical="center"/>
    </xf>
    <xf numFmtId="0" fontId="39" fillId="43" borderId="0" applyNumberFormat="0" applyBorder="0" applyAlignment="0" applyProtection="0">
      <alignment vertical="center"/>
    </xf>
    <xf numFmtId="0" fontId="30" fillId="0" borderId="0">
      <alignment vertical="center"/>
    </xf>
    <xf numFmtId="0" fontId="39" fillId="43" borderId="0" applyNumberFormat="0" applyBorder="0" applyAlignment="0" applyProtection="0">
      <alignment vertical="center"/>
    </xf>
    <xf numFmtId="0" fontId="16" fillId="0" borderId="0">
      <alignment vertical="center"/>
    </xf>
    <xf numFmtId="0" fontId="39" fillId="62" borderId="0" applyNumberFormat="0" applyBorder="0" applyAlignment="0" applyProtection="0">
      <alignment vertical="center"/>
    </xf>
    <xf numFmtId="0" fontId="16" fillId="0" borderId="0">
      <alignment vertical="center"/>
    </xf>
    <xf numFmtId="0" fontId="30" fillId="0" borderId="0">
      <alignment vertical="center"/>
    </xf>
    <xf numFmtId="0" fontId="39" fillId="62" borderId="0" applyNumberFormat="0" applyBorder="0" applyAlignment="0" applyProtection="0">
      <alignment vertical="center"/>
    </xf>
    <xf numFmtId="0" fontId="16" fillId="0" borderId="0">
      <alignment vertical="center"/>
    </xf>
    <xf numFmtId="0" fontId="39" fillId="43" borderId="0" applyNumberFormat="0" applyBorder="0" applyAlignment="0" applyProtection="0">
      <alignment vertical="center"/>
    </xf>
    <xf numFmtId="0" fontId="30" fillId="0" borderId="0">
      <alignment vertical="center"/>
    </xf>
    <xf numFmtId="0" fontId="30" fillId="0" borderId="0">
      <alignment vertical="center"/>
    </xf>
    <xf numFmtId="0" fontId="39" fillId="43" borderId="0" applyNumberFormat="0" applyBorder="0" applyAlignment="0" applyProtection="0">
      <alignment vertical="center"/>
    </xf>
    <xf numFmtId="0" fontId="16" fillId="0" borderId="0">
      <alignment vertical="center"/>
    </xf>
    <xf numFmtId="0" fontId="39" fillId="43" borderId="0" applyNumberFormat="0" applyBorder="0" applyAlignment="0" applyProtection="0">
      <alignment vertical="center"/>
    </xf>
    <xf numFmtId="0" fontId="30" fillId="0" borderId="0">
      <alignment vertical="center"/>
    </xf>
    <xf numFmtId="0" fontId="61" fillId="43" borderId="0" applyNumberFormat="0" applyBorder="0" applyAlignment="0" applyProtection="0">
      <alignment vertical="center"/>
    </xf>
    <xf numFmtId="0" fontId="16" fillId="0" borderId="0">
      <alignment vertical="center"/>
    </xf>
    <xf numFmtId="0" fontId="39" fillId="43" borderId="0" applyNumberFormat="0" applyBorder="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40" fillId="0" borderId="0">
      <alignment vertical="center"/>
    </xf>
    <xf numFmtId="0" fontId="16" fillId="0" borderId="0"/>
    <xf numFmtId="0" fontId="16" fillId="0" borderId="0">
      <alignment vertical="center"/>
    </xf>
    <xf numFmtId="0" fontId="30" fillId="0" borderId="0">
      <alignment vertical="center"/>
    </xf>
    <xf numFmtId="0" fontId="16" fillId="0" borderId="0">
      <alignment vertical="center"/>
    </xf>
    <xf numFmtId="0" fontId="36" fillId="0" borderId="0">
      <alignment vertical="center"/>
    </xf>
    <xf numFmtId="0" fontId="16" fillId="0" borderId="0"/>
    <xf numFmtId="0" fontId="36" fillId="0" borderId="0">
      <alignment vertical="center"/>
    </xf>
    <xf numFmtId="0" fontId="36" fillId="0" borderId="0">
      <alignment vertical="center"/>
    </xf>
    <xf numFmtId="0" fontId="30" fillId="0" borderId="0">
      <alignment vertical="center"/>
    </xf>
    <xf numFmtId="0" fontId="36" fillId="0" borderId="0">
      <alignment vertical="center"/>
    </xf>
    <xf numFmtId="0" fontId="16" fillId="0" borderId="0">
      <alignment vertical="center"/>
    </xf>
    <xf numFmtId="0" fontId="30" fillId="0" borderId="0">
      <alignment vertical="center"/>
    </xf>
    <xf numFmtId="0" fontId="40" fillId="0" borderId="0">
      <alignment vertical="center"/>
    </xf>
    <xf numFmtId="0" fontId="30" fillId="0" borderId="0">
      <alignment vertical="center"/>
    </xf>
    <xf numFmtId="0" fontId="16" fillId="0" borderId="0">
      <alignment vertical="center"/>
    </xf>
    <xf numFmtId="0" fontId="49" fillId="0" borderId="25" applyNumberFormat="0" applyFill="0" applyAlignment="0" applyProtection="0">
      <alignment vertical="center"/>
    </xf>
    <xf numFmtId="0" fontId="16" fillId="0" borderId="0"/>
    <xf numFmtId="0" fontId="30" fillId="0" borderId="0">
      <alignment vertical="center"/>
    </xf>
    <xf numFmtId="0" fontId="16" fillId="0" borderId="0"/>
    <xf numFmtId="0" fontId="16" fillId="0" borderId="0">
      <alignment vertical="center"/>
    </xf>
    <xf numFmtId="0" fontId="30" fillId="0" borderId="0">
      <alignment vertical="center"/>
    </xf>
    <xf numFmtId="0" fontId="16" fillId="0" borderId="0">
      <alignment vertical="center"/>
    </xf>
    <xf numFmtId="0" fontId="30" fillId="0" borderId="0">
      <alignment vertical="center"/>
    </xf>
    <xf numFmtId="0" fontId="39" fillId="43" borderId="0" applyNumberFormat="0" applyBorder="0" applyAlignment="0" applyProtection="0">
      <alignment vertical="center"/>
    </xf>
    <xf numFmtId="0" fontId="39" fillId="43" borderId="0" applyNumberFormat="0" applyBorder="0" applyAlignment="0" applyProtection="0">
      <alignment vertical="center"/>
    </xf>
    <xf numFmtId="0" fontId="16" fillId="0" borderId="0"/>
    <xf numFmtId="0" fontId="52" fillId="13" borderId="31" applyNumberFormat="0" applyAlignment="0" applyProtection="0">
      <alignment vertical="center"/>
    </xf>
    <xf numFmtId="0" fontId="30" fillId="0" borderId="0">
      <alignment vertical="center"/>
    </xf>
    <xf numFmtId="0" fontId="39" fillId="62" borderId="0" applyNumberFormat="0" applyBorder="0" applyAlignment="0" applyProtection="0">
      <alignment vertical="center"/>
    </xf>
    <xf numFmtId="0" fontId="39" fillId="43" borderId="0" applyNumberFormat="0" applyBorder="0" applyAlignment="0" applyProtection="0">
      <alignment vertical="center"/>
    </xf>
    <xf numFmtId="0" fontId="16" fillId="0" borderId="0"/>
    <xf numFmtId="0" fontId="39" fillId="43" borderId="0" applyNumberFormat="0" applyBorder="0" applyAlignment="0" applyProtection="0">
      <alignment vertical="center"/>
    </xf>
    <xf numFmtId="0" fontId="39" fillId="43" borderId="0" applyNumberFormat="0" applyBorder="0" applyAlignment="0" applyProtection="0">
      <alignment vertical="center"/>
    </xf>
    <xf numFmtId="0" fontId="30" fillId="0" borderId="0">
      <alignment vertical="center"/>
    </xf>
    <xf numFmtId="0" fontId="40" fillId="0" borderId="0">
      <alignment vertical="center"/>
    </xf>
    <xf numFmtId="0" fontId="94" fillId="55" borderId="43" applyNumberFormat="0" applyAlignment="0" applyProtection="0">
      <alignment vertical="center"/>
    </xf>
    <xf numFmtId="0" fontId="16" fillId="0" borderId="0">
      <alignment vertical="center"/>
    </xf>
    <xf numFmtId="0" fontId="52" fillId="13" borderId="31" applyNumberFormat="0" applyAlignment="0" applyProtection="0">
      <alignment vertical="center"/>
    </xf>
    <xf numFmtId="0" fontId="48" fillId="55" borderId="43" applyNumberFormat="0" applyAlignment="0" applyProtection="0">
      <alignment vertical="center"/>
    </xf>
    <xf numFmtId="0" fontId="30" fillId="0" borderId="0">
      <alignment vertical="center"/>
    </xf>
    <xf numFmtId="0" fontId="30" fillId="0" borderId="0">
      <alignment vertical="center"/>
    </xf>
    <xf numFmtId="0" fontId="40" fillId="0" borderId="0">
      <alignment vertical="center"/>
    </xf>
    <xf numFmtId="0" fontId="39" fillId="41" borderId="0" applyNumberFormat="0" applyBorder="0" applyAlignment="0" applyProtection="0">
      <alignment vertical="center"/>
    </xf>
    <xf numFmtId="0" fontId="16" fillId="0" borderId="0">
      <alignment vertical="center"/>
    </xf>
    <xf numFmtId="0" fontId="16" fillId="0" borderId="0">
      <alignment vertical="center"/>
    </xf>
    <xf numFmtId="0" fontId="30" fillId="0" borderId="0">
      <alignment vertical="center"/>
    </xf>
    <xf numFmtId="0" fontId="16" fillId="0" borderId="0">
      <alignment vertical="center"/>
    </xf>
    <xf numFmtId="0" fontId="16" fillId="0" borderId="0">
      <alignment vertical="center"/>
    </xf>
    <xf numFmtId="0" fontId="30" fillId="0" borderId="0">
      <alignment vertical="center"/>
    </xf>
    <xf numFmtId="0" fontId="54" fillId="39" borderId="33" applyNumberFormat="0" applyAlignment="0" applyProtection="0">
      <alignment vertical="center"/>
    </xf>
    <xf numFmtId="0" fontId="39" fillId="19" borderId="0" applyNumberFormat="0" applyBorder="0" applyAlignment="0" applyProtection="0">
      <alignment vertical="center"/>
    </xf>
    <xf numFmtId="0" fontId="48" fillId="30" borderId="28" applyNumberFormat="0" applyAlignment="0" applyProtection="0">
      <alignment vertical="center"/>
    </xf>
    <xf numFmtId="0" fontId="40" fillId="0" borderId="0">
      <alignment vertical="center"/>
    </xf>
    <xf numFmtId="0" fontId="93" fillId="76" borderId="29" applyNumberFormat="0" applyAlignment="0" applyProtection="0">
      <alignment vertical="center"/>
    </xf>
    <xf numFmtId="0" fontId="39" fillId="19" borderId="0" applyNumberFormat="0" applyBorder="0" applyAlignment="0" applyProtection="0">
      <alignment vertical="center"/>
    </xf>
    <xf numFmtId="0" fontId="16" fillId="0" borderId="0">
      <alignment vertical="center"/>
    </xf>
    <xf numFmtId="0" fontId="54" fillId="39" borderId="33" applyNumberFormat="0" applyAlignment="0" applyProtection="0">
      <alignment vertical="center"/>
    </xf>
    <xf numFmtId="0" fontId="30" fillId="0" borderId="0">
      <alignment vertical="center"/>
    </xf>
    <xf numFmtId="0" fontId="54" fillId="39" borderId="33" applyNumberFormat="0" applyAlignment="0" applyProtection="0">
      <alignment vertical="center"/>
    </xf>
    <xf numFmtId="0" fontId="16" fillId="0" borderId="0"/>
    <xf numFmtId="0" fontId="93" fillId="76" borderId="29" applyNumberFormat="0" applyAlignment="0" applyProtection="0">
      <alignment vertical="center"/>
    </xf>
    <xf numFmtId="0" fontId="30" fillId="0" borderId="0">
      <alignment vertical="center"/>
    </xf>
    <xf numFmtId="0" fontId="54" fillId="39" borderId="33" applyNumberFormat="0" applyAlignment="0" applyProtection="0">
      <alignment vertical="center"/>
    </xf>
    <xf numFmtId="0" fontId="39" fillId="9" borderId="0" applyNumberFormat="0" applyBorder="0" applyAlignment="0" applyProtection="0">
      <alignment vertical="center"/>
    </xf>
    <xf numFmtId="0" fontId="39" fillId="10" borderId="0" applyNumberFormat="0" applyBorder="0" applyAlignment="0" applyProtection="0">
      <alignment vertical="center"/>
    </xf>
    <xf numFmtId="0" fontId="98" fillId="0" borderId="0">
      <alignment vertical="center"/>
    </xf>
    <xf numFmtId="0" fontId="93" fillId="76" borderId="29" applyNumberFormat="0" applyAlignment="0" applyProtection="0">
      <alignment vertical="center"/>
    </xf>
    <xf numFmtId="0" fontId="39" fillId="18" borderId="0" applyNumberFormat="0" applyBorder="0" applyAlignment="0" applyProtection="0">
      <alignment vertical="center"/>
    </xf>
    <xf numFmtId="0" fontId="39" fillId="28" borderId="0" applyNumberFormat="0" applyBorder="0" applyAlignment="0" applyProtection="0">
      <alignment vertical="center"/>
    </xf>
    <xf numFmtId="0" fontId="65" fillId="0" borderId="48" applyNumberFormat="0" applyFill="0" applyAlignment="0" applyProtection="0">
      <alignment vertical="center"/>
    </xf>
    <xf numFmtId="0" fontId="65" fillId="0" borderId="39" applyNumberFormat="0" applyFill="0" applyAlignment="0" applyProtection="0">
      <alignment vertical="center"/>
    </xf>
    <xf numFmtId="0" fontId="16" fillId="0" borderId="0">
      <alignment vertical="center"/>
    </xf>
    <xf numFmtId="0" fontId="54" fillId="39" borderId="33" applyNumberFormat="0" applyAlignment="0" applyProtection="0">
      <alignment vertical="center"/>
    </xf>
    <xf numFmtId="0" fontId="39" fillId="18" borderId="0" applyNumberFormat="0" applyBorder="0" applyAlignment="0" applyProtection="0">
      <alignment vertical="center"/>
    </xf>
    <xf numFmtId="0" fontId="39" fillId="28" borderId="0" applyNumberFormat="0" applyBorder="0" applyAlignment="0" applyProtection="0">
      <alignment vertical="center"/>
    </xf>
    <xf numFmtId="0" fontId="65" fillId="0" borderId="48" applyNumberFormat="0" applyFill="0" applyAlignment="0" applyProtection="0">
      <alignment vertical="center"/>
    </xf>
    <xf numFmtId="0" fontId="65" fillId="0" borderId="39" applyNumberFormat="0" applyFill="0" applyAlignment="0" applyProtection="0">
      <alignment vertical="center"/>
    </xf>
    <xf numFmtId="0" fontId="36" fillId="0" borderId="0">
      <alignment vertical="center"/>
    </xf>
    <xf numFmtId="0" fontId="54" fillId="39" borderId="33" applyNumberFormat="0" applyAlignment="0" applyProtection="0">
      <alignment vertical="center"/>
    </xf>
    <xf numFmtId="0" fontId="39" fillId="23" borderId="0" applyNumberFormat="0" applyBorder="0" applyAlignment="0" applyProtection="0">
      <alignment vertical="center"/>
    </xf>
    <xf numFmtId="0" fontId="39" fillId="18" borderId="0" applyNumberFormat="0" applyBorder="0" applyAlignment="0" applyProtection="0">
      <alignment vertical="center"/>
    </xf>
    <xf numFmtId="0" fontId="65" fillId="0" borderId="44" applyNumberFormat="0" applyFill="0" applyAlignment="0" applyProtection="0">
      <alignment vertical="center"/>
    </xf>
    <xf numFmtId="0" fontId="65" fillId="0" borderId="48" applyNumberFormat="0" applyFill="0" applyAlignment="0" applyProtection="0">
      <alignment vertical="center"/>
    </xf>
    <xf numFmtId="0" fontId="16" fillId="0" borderId="0">
      <alignment vertical="center"/>
    </xf>
    <xf numFmtId="0" fontId="39" fillId="23" borderId="0" applyNumberFormat="0" applyBorder="0" applyAlignment="0" applyProtection="0">
      <alignment vertical="center"/>
    </xf>
    <xf numFmtId="0" fontId="39" fillId="18" borderId="0" applyNumberFormat="0" applyBorder="0" applyAlignment="0" applyProtection="0">
      <alignment vertical="center"/>
    </xf>
    <xf numFmtId="0" fontId="65" fillId="0" borderId="44" applyNumberFormat="0" applyFill="0" applyAlignment="0" applyProtection="0">
      <alignment vertical="center"/>
    </xf>
    <xf numFmtId="0" fontId="65" fillId="0" borderId="48" applyNumberFormat="0" applyFill="0" applyAlignment="0" applyProtection="0">
      <alignment vertical="center"/>
    </xf>
    <xf numFmtId="0" fontId="30" fillId="0" borderId="0">
      <alignment vertical="center"/>
    </xf>
    <xf numFmtId="0" fontId="54" fillId="39" borderId="33" applyNumberFormat="0" applyAlignment="0" applyProtection="0">
      <alignment vertical="center"/>
    </xf>
    <xf numFmtId="0" fontId="39" fillId="36" borderId="0" applyNumberFormat="0" applyBorder="0" applyAlignment="0" applyProtection="0">
      <alignment vertical="center"/>
    </xf>
    <xf numFmtId="0" fontId="39" fillId="23" borderId="0" applyNumberFormat="0" applyBorder="0" applyAlignment="0" applyProtection="0">
      <alignment vertical="center"/>
    </xf>
    <xf numFmtId="0" fontId="65" fillId="0" borderId="40" applyNumberFormat="0" applyFill="0" applyAlignment="0" applyProtection="0">
      <alignment vertical="center"/>
    </xf>
    <xf numFmtId="0" fontId="65" fillId="0" borderId="39" applyNumberFormat="0" applyFill="0" applyAlignment="0" applyProtection="0">
      <alignment vertical="center"/>
    </xf>
    <xf numFmtId="0" fontId="30" fillId="0" borderId="0">
      <alignment vertical="center"/>
    </xf>
    <xf numFmtId="0" fontId="40" fillId="0" borderId="0">
      <alignment vertical="center"/>
    </xf>
    <xf numFmtId="0" fontId="36" fillId="0" borderId="0">
      <alignment vertical="center"/>
    </xf>
    <xf numFmtId="0" fontId="36" fillId="0" borderId="0">
      <alignment vertical="center"/>
    </xf>
    <xf numFmtId="0" fontId="40" fillId="0" borderId="0">
      <alignment vertical="center"/>
    </xf>
    <xf numFmtId="0" fontId="40" fillId="26" borderId="27" applyNumberFormat="0" applyFont="0" applyAlignment="0" applyProtection="0">
      <alignment vertical="center"/>
    </xf>
    <xf numFmtId="0" fontId="85" fillId="50" borderId="37" applyNumberFormat="0" applyAlignment="0" applyProtection="0">
      <alignment vertical="center"/>
    </xf>
    <xf numFmtId="0" fontId="39" fillId="23" borderId="0" applyNumberFormat="0" applyBorder="0" applyAlignment="0" applyProtection="0">
      <alignment vertical="center"/>
    </xf>
    <xf numFmtId="0" fontId="50" fillId="21" borderId="0" applyNumberFormat="0" applyBorder="0" applyAlignment="0" applyProtection="0">
      <alignment vertical="center"/>
    </xf>
    <xf numFmtId="0" fontId="40" fillId="0" borderId="0">
      <alignment vertical="center"/>
    </xf>
    <xf numFmtId="0" fontId="30" fillId="0" borderId="0">
      <alignment vertical="center"/>
    </xf>
    <xf numFmtId="0" fontId="40" fillId="0" borderId="0">
      <alignment vertical="center"/>
    </xf>
    <xf numFmtId="0" fontId="16" fillId="0" borderId="0"/>
    <xf numFmtId="0" fontId="16" fillId="0" borderId="0">
      <alignment vertical="center"/>
    </xf>
    <xf numFmtId="0" fontId="30" fillId="0" borderId="0">
      <alignment vertical="center"/>
    </xf>
    <xf numFmtId="0" fontId="39" fillId="41" borderId="0" applyNumberFormat="0" applyBorder="0" applyAlignment="0" applyProtection="0">
      <alignment vertical="center"/>
    </xf>
    <xf numFmtId="0" fontId="30" fillId="0" borderId="0">
      <alignment vertical="center"/>
    </xf>
    <xf numFmtId="0" fontId="16" fillId="0" borderId="0">
      <alignment vertical="center"/>
    </xf>
    <xf numFmtId="0" fontId="16" fillId="0" borderId="0">
      <alignment vertical="center"/>
    </xf>
    <xf numFmtId="0" fontId="30" fillId="0" borderId="0">
      <alignment vertical="center"/>
    </xf>
    <xf numFmtId="0" fontId="16" fillId="0" borderId="0">
      <alignment vertical="center"/>
    </xf>
    <xf numFmtId="0" fontId="30" fillId="0" borderId="0">
      <alignment vertical="center"/>
    </xf>
    <xf numFmtId="0" fontId="40" fillId="31" borderId="30" applyNumberFormat="0" applyFont="0" applyAlignment="0" applyProtection="0">
      <alignment vertical="center"/>
    </xf>
    <xf numFmtId="0" fontId="16" fillId="0" borderId="0"/>
    <xf numFmtId="0" fontId="16" fillId="0" borderId="0">
      <alignment vertical="center"/>
    </xf>
    <xf numFmtId="0" fontId="30" fillId="0" borderId="0">
      <alignment vertical="center"/>
    </xf>
    <xf numFmtId="0" fontId="39" fillId="23" borderId="0" applyNumberFormat="0" applyBorder="0" applyAlignment="0" applyProtection="0">
      <alignment vertical="center"/>
    </xf>
    <xf numFmtId="0" fontId="30" fillId="0" borderId="0">
      <alignment vertical="center"/>
    </xf>
    <xf numFmtId="0" fontId="16" fillId="0" borderId="0">
      <alignment vertical="center"/>
    </xf>
    <xf numFmtId="0" fontId="50" fillId="21" borderId="0" applyNumberFormat="0" applyBorder="0" applyAlignment="0" applyProtection="0">
      <alignment vertical="center"/>
    </xf>
    <xf numFmtId="0" fontId="30" fillId="0" borderId="0">
      <alignment vertical="center"/>
    </xf>
    <xf numFmtId="0" fontId="16" fillId="0" borderId="0"/>
    <xf numFmtId="0" fontId="16" fillId="0" borderId="0">
      <alignment vertical="center"/>
    </xf>
    <xf numFmtId="0" fontId="40" fillId="0" borderId="0">
      <alignment vertical="center"/>
    </xf>
    <xf numFmtId="0" fontId="16" fillId="0" borderId="0">
      <alignment vertical="center"/>
    </xf>
    <xf numFmtId="0" fontId="30" fillId="0" borderId="0">
      <alignment vertical="center"/>
    </xf>
    <xf numFmtId="0" fontId="39" fillId="32" borderId="0" applyNumberFormat="0" applyBorder="0" applyAlignment="0" applyProtection="0">
      <alignment vertical="center"/>
    </xf>
    <xf numFmtId="0" fontId="30" fillId="0" borderId="0">
      <alignment vertical="center"/>
    </xf>
    <xf numFmtId="0" fontId="16" fillId="0" borderId="0">
      <alignment vertical="center"/>
    </xf>
    <xf numFmtId="0" fontId="39" fillId="11" borderId="0" applyNumberFormat="0" applyBorder="0" applyAlignment="0" applyProtection="0">
      <alignment vertical="center"/>
    </xf>
    <xf numFmtId="0" fontId="30" fillId="0" borderId="0">
      <alignment vertical="center"/>
    </xf>
    <xf numFmtId="0" fontId="40" fillId="0" borderId="0">
      <alignment vertical="center"/>
    </xf>
    <xf numFmtId="0" fontId="16" fillId="0" borderId="0"/>
    <xf numFmtId="0" fontId="16" fillId="0" borderId="0">
      <alignment vertical="center"/>
    </xf>
    <xf numFmtId="0" fontId="39" fillId="10" borderId="0" applyNumberFormat="0" applyBorder="0" applyAlignment="0" applyProtection="0">
      <alignment vertical="center"/>
    </xf>
    <xf numFmtId="0" fontId="30" fillId="0" borderId="0">
      <alignment vertical="center"/>
    </xf>
    <xf numFmtId="0" fontId="16" fillId="0" borderId="0">
      <alignment vertical="center"/>
    </xf>
    <xf numFmtId="0" fontId="30" fillId="0" borderId="0">
      <alignment vertical="center"/>
    </xf>
    <xf numFmtId="0" fontId="40" fillId="0" borderId="0">
      <alignment vertical="center"/>
    </xf>
    <xf numFmtId="0" fontId="16" fillId="0" borderId="0">
      <alignment vertical="center"/>
    </xf>
    <xf numFmtId="0" fontId="30" fillId="0" borderId="0">
      <alignment vertical="center"/>
    </xf>
    <xf numFmtId="0" fontId="16" fillId="0" borderId="0">
      <alignment vertical="center"/>
    </xf>
    <xf numFmtId="0" fontId="30" fillId="0" borderId="0">
      <alignment vertical="center"/>
    </xf>
    <xf numFmtId="0" fontId="30" fillId="0" borderId="0">
      <alignment vertical="center"/>
    </xf>
    <xf numFmtId="0" fontId="16" fillId="0" borderId="0">
      <alignment vertical="center"/>
    </xf>
    <xf numFmtId="0" fontId="30" fillId="0" borderId="0">
      <alignment vertical="center"/>
    </xf>
    <xf numFmtId="0" fontId="16" fillId="0" borderId="0">
      <alignment vertical="center"/>
    </xf>
    <xf numFmtId="0" fontId="30" fillId="0" borderId="0">
      <alignment vertical="center"/>
    </xf>
    <xf numFmtId="0" fontId="16" fillId="0" borderId="0">
      <alignment vertical="center"/>
    </xf>
    <xf numFmtId="0" fontId="30" fillId="0" borderId="0">
      <alignment vertical="center"/>
    </xf>
    <xf numFmtId="0" fontId="39" fillId="44" borderId="0" applyNumberFormat="0" applyBorder="0" applyAlignment="0" applyProtection="0">
      <alignment vertical="center"/>
    </xf>
    <xf numFmtId="0" fontId="16" fillId="0" borderId="0">
      <alignment vertical="center"/>
    </xf>
    <xf numFmtId="0" fontId="30" fillId="0" borderId="0">
      <alignment vertical="center"/>
    </xf>
    <xf numFmtId="0" fontId="45" fillId="25" borderId="0" applyNumberFormat="0" applyBorder="0" applyAlignment="0" applyProtection="0">
      <alignment vertical="center"/>
    </xf>
    <xf numFmtId="0" fontId="36" fillId="0" borderId="0">
      <alignment vertical="center"/>
    </xf>
    <xf numFmtId="0" fontId="40" fillId="31" borderId="30" applyNumberFormat="0" applyFont="0" applyAlignment="0" applyProtection="0">
      <alignment vertical="center"/>
    </xf>
    <xf numFmtId="0" fontId="52" fillId="13" borderId="31" applyNumberFormat="0" applyAlignment="0" applyProtection="0">
      <alignment vertical="center"/>
    </xf>
    <xf numFmtId="0" fontId="63" fillId="47" borderId="0" applyNumberFormat="0" applyBorder="0" applyAlignment="0" applyProtection="0">
      <alignment vertical="center"/>
    </xf>
    <xf numFmtId="0" fontId="36" fillId="0" borderId="0">
      <alignment vertical="center"/>
    </xf>
    <xf numFmtId="0" fontId="40" fillId="31" borderId="30" applyNumberFormat="0" applyFont="0" applyAlignment="0" applyProtection="0">
      <alignment vertical="center"/>
    </xf>
    <xf numFmtId="0" fontId="52" fillId="5" borderId="31" applyNumberFormat="0" applyAlignment="0" applyProtection="0">
      <alignment vertical="center"/>
    </xf>
    <xf numFmtId="0" fontId="16" fillId="0" borderId="0">
      <alignment vertical="center"/>
    </xf>
    <xf numFmtId="0" fontId="40" fillId="0" borderId="0">
      <alignment vertical="center"/>
    </xf>
    <xf numFmtId="0" fontId="16" fillId="0" borderId="0">
      <alignment vertical="center"/>
    </xf>
    <xf numFmtId="0" fontId="16" fillId="0" borderId="0">
      <alignment vertical="center"/>
    </xf>
    <xf numFmtId="0" fontId="40" fillId="0" borderId="0">
      <alignment vertical="center"/>
    </xf>
    <xf numFmtId="0" fontId="30" fillId="0" borderId="0">
      <alignment vertical="center"/>
    </xf>
    <xf numFmtId="0" fontId="40" fillId="0" borderId="0">
      <alignment vertical="center"/>
    </xf>
    <xf numFmtId="0" fontId="16" fillId="0" borderId="0">
      <alignment vertical="center"/>
    </xf>
    <xf numFmtId="0" fontId="30" fillId="0" borderId="0">
      <alignment vertical="center"/>
    </xf>
    <xf numFmtId="0" fontId="40" fillId="0" borderId="0" applyProtection="0">
      <alignment vertical="center"/>
    </xf>
    <xf numFmtId="0" fontId="30" fillId="0" borderId="0">
      <alignment vertical="center"/>
    </xf>
    <xf numFmtId="0" fontId="46" fillId="0" borderId="0">
      <alignment vertical="center"/>
    </xf>
    <xf numFmtId="0" fontId="52" fillId="5" borderId="31" applyNumberFormat="0" applyAlignment="0" applyProtection="0">
      <alignment vertical="center"/>
    </xf>
    <xf numFmtId="0" fontId="40" fillId="0" borderId="0" applyNumberFormat="0" applyFill="0" applyBorder="0" applyProtection="0">
      <alignment vertical="center"/>
    </xf>
    <xf numFmtId="0" fontId="16" fillId="0" borderId="0"/>
    <xf numFmtId="0" fontId="52" fillId="13" borderId="31" applyNumberFormat="0" applyAlignment="0" applyProtection="0">
      <alignment vertical="center"/>
    </xf>
    <xf numFmtId="0" fontId="30" fillId="0" borderId="0"/>
    <xf numFmtId="0" fontId="30" fillId="0" borderId="0"/>
    <xf numFmtId="0" fontId="40" fillId="26" borderId="27" applyNumberFormat="0" applyFont="0" applyAlignment="0" applyProtection="0">
      <alignment vertical="center"/>
    </xf>
    <xf numFmtId="0" fontId="85" fillId="50" borderId="37" applyNumberFormat="0" applyAlignment="0" applyProtection="0">
      <alignment vertical="center"/>
    </xf>
    <xf numFmtId="0" fontId="50" fillId="21" borderId="0" applyNumberFormat="0" applyBorder="0" applyAlignment="0" applyProtection="0">
      <alignment vertical="center"/>
    </xf>
    <xf numFmtId="0" fontId="40" fillId="0" borderId="0">
      <alignment vertical="center"/>
    </xf>
    <xf numFmtId="0" fontId="69" fillId="5" borderId="33" applyNumberFormat="0" applyAlignment="0" applyProtection="0">
      <alignment vertical="center"/>
    </xf>
    <xf numFmtId="0" fontId="40" fillId="0" borderId="0">
      <alignment vertical="center"/>
    </xf>
    <xf numFmtId="0" fontId="69" fillId="5" borderId="33" applyNumberFormat="0" applyAlignment="0" applyProtection="0">
      <alignment vertical="center"/>
    </xf>
    <xf numFmtId="0" fontId="40" fillId="0" borderId="0" applyNumberFormat="0" applyFill="0" applyBorder="0" applyProtection="0">
      <alignment vertical="center"/>
    </xf>
    <xf numFmtId="0" fontId="40" fillId="31" borderId="30" applyNumberFormat="0" applyFont="0" applyAlignment="0" applyProtection="0">
      <alignment vertical="center"/>
    </xf>
    <xf numFmtId="0" fontId="50" fillId="21" borderId="0" applyNumberFormat="0" applyBorder="0" applyAlignment="0" applyProtection="0">
      <alignment vertical="center"/>
    </xf>
    <xf numFmtId="0" fontId="40" fillId="0" borderId="0">
      <alignment vertical="center"/>
    </xf>
    <xf numFmtId="0" fontId="16" fillId="0" borderId="0">
      <alignment vertical="center"/>
    </xf>
    <xf numFmtId="0" fontId="36" fillId="0" borderId="0">
      <alignment vertical="center"/>
    </xf>
    <xf numFmtId="0" fontId="16" fillId="0" borderId="0">
      <alignment vertical="center"/>
    </xf>
    <xf numFmtId="0" fontId="36" fillId="0" borderId="0">
      <alignment vertical="center"/>
    </xf>
    <xf numFmtId="0" fontId="40" fillId="0" borderId="0" applyNumberFormat="0" applyFill="0" applyBorder="0" applyProtection="0">
      <alignment vertical="center"/>
    </xf>
    <xf numFmtId="0" fontId="40" fillId="26" borderId="27" applyNumberFormat="0" applyFont="0" applyAlignment="0" applyProtection="0">
      <alignment vertical="center"/>
    </xf>
    <xf numFmtId="0" fontId="40" fillId="0" borderId="0">
      <alignment vertical="center"/>
    </xf>
    <xf numFmtId="0" fontId="40" fillId="0" borderId="0" applyProtection="0">
      <alignment vertical="center"/>
    </xf>
    <xf numFmtId="0" fontId="36" fillId="0" borderId="0">
      <alignment vertical="center"/>
    </xf>
    <xf numFmtId="0" fontId="40" fillId="31" borderId="30" applyNumberFormat="0" applyFont="0" applyAlignment="0" applyProtection="0">
      <alignment vertical="center"/>
    </xf>
    <xf numFmtId="0" fontId="40" fillId="31" borderId="30" applyNumberFormat="0" applyFont="0" applyAlignment="0" applyProtection="0">
      <alignment vertical="center"/>
    </xf>
    <xf numFmtId="0" fontId="43" fillId="0" borderId="25" applyNumberFormat="0" applyFill="0" applyAlignment="0" applyProtection="0">
      <alignment vertical="center"/>
    </xf>
    <xf numFmtId="0" fontId="50" fillId="21" borderId="0" applyNumberFormat="0" applyBorder="0" applyAlignment="0" applyProtection="0">
      <alignment vertical="center"/>
    </xf>
    <xf numFmtId="0" fontId="16" fillId="0" borderId="0">
      <alignment vertical="center"/>
    </xf>
    <xf numFmtId="0" fontId="43" fillId="0" borderId="25">
      <alignment vertical="center"/>
    </xf>
    <xf numFmtId="0" fontId="40" fillId="0" borderId="0">
      <alignment vertical="center"/>
    </xf>
    <xf numFmtId="0" fontId="46" fillId="0" borderId="0">
      <alignment vertical="center"/>
    </xf>
    <xf numFmtId="0" fontId="54" fillId="39" borderId="33" applyNumberFormat="0" applyAlignment="0" applyProtection="0">
      <alignment vertical="center"/>
    </xf>
    <xf numFmtId="0" fontId="54" fillId="39" borderId="33" applyNumberFormat="0" applyAlignment="0" applyProtection="0">
      <alignment vertical="center"/>
    </xf>
    <xf numFmtId="0" fontId="43" fillId="0" borderId="25" applyNumberFormat="0" applyFill="0" applyAlignment="0" applyProtection="0">
      <alignment vertical="center"/>
    </xf>
    <xf numFmtId="0" fontId="40" fillId="0" borderId="0">
      <alignment vertical="center"/>
    </xf>
    <xf numFmtId="0" fontId="49" fillId="0" borderId="25" applyNumberFormat="0" applyFill="0" applyAlignment="0" applyProtection="0">
      <alignment vertical="center"/>
    </xf>
    <xf numFmtId="0" fontId="36" fillId="0" borderId="0">
      <alignment vertical="center"/>
    </xf>
    <xf numFmtId="0" fontId="40" fillId="31" borderId="30" applyNumberFormat="0" applyFont="0" applyAlignment="0" applyProtection="0">
      <alignment vertical="center"/>
    </xf>
    <xf numFmtId="0" fontId="40" fillId="31" borderId="30" applyNumberFormat="0" applyFont="0" applyAlignment="0" applyProtection="0">
      <alignment vertical="center"/>
    </xf>
    <xf numFmtId="0" fontId="50" fillId="21" borderId="0" applyNumberFormat="0" applyBorder="0" applyAlignment="0" applyProtection="0">
      <alignment vertical="center"/>
    </xf>
    <xf numFmtId="0" fontId="63" fillId="47" borderId="0" applyNumberFormat="0" applyBorder="0" applyAlignment="0" applyProtection="0">
      <alignment vertical="center"/>
    </xf>
    <xf numFmtId="0" fontId="83" fillId="0" borderId="0">
      <alignment vertical="center"/>
    </xf>
    <xf numFmtId="0" fontId="40" fillId="26" borderId="27" applyNumberFormat="0" applyFont="0" applyAlignment="0" applyProtection="0">
      <alignment vertical="center"/>
    </xf>
    <xf numFmtId="0" fontId="40" fillId="26" borderId="27" applyNumberFormat="0" applyFont="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40" fillId="31" borderId="30" applyNumberFormat="0" applyFont="0" applyAlignment="0" applyProtection="0">
      <alignment vertical="center"/>
    </xf>
    <xf numFmtId="0" fontId="40" fillId="31" borderId="30" applyNumberFormat="0" applyFont="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63" fillId="47"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39" fillId="41" borderId="0" applyNumberFormat="0" applyBorder="0" applyAlignment="0" applyProtection="0">
      <alignment vertical="center"/>
    </xf>
    <xf numFmtId="0" fontId="50" fillId="21" borderId="0" applyNumberFormat="0" applyBorder="0" applyAlignment="0" applyProtection="0">
      <alignment vertical="center"/>
    </xf>
    <xf numFmtId="0" fontId="63" fillId="47"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47" fillId="0" borderId="0">
      <alignment vertical="center"/>
    </xf>
    <xf numFmtId="0" fontId="63" fillId="47" borderId="0" applyNumberFormat="0" applyBorder="0" applyAlignment="0" applyProtection="0">
      <alignment vertical="center"/>
    </xf>
    <xf numFmtId="0" fontId="50" fillId="21" borderId="0" applyNumberFormat="0" applyBorder="0" applyAlignment="0" applyProtection="0">
      <alignment vertical="center"/>
    </xf>
    <xf numFmtId="0" fontId="63" fillId="47"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50" fillId="21" borderId="0" applyNumberFormat="0" applyBorder="0" applyAlignment="0" applyProtection="0">
      <alignment vertical="center"/>
    </xf>
    <xf numFmtId="0" fontId="39" fillId="23" borderId="0" applyNumberFormat="0" applyBorder="0" applyAlignment="0" applyProtection="0">
      <alignment vertical="center"/>
    </xf>
    <xf numFmtId="0" fontId="65" fillId="0" borderId="40" applyNumberFormat="0" applyFill="0" applyAlignment="0" applyProtection="0">
      <alignment vertical="center"/>
    </xf>
    <xf numFmtId="0" fontId="39" fillId="18" borderId="0" applyNumberFormat="0" applyBorder="0" applyAlignment="0" applyProtection="0">
      <alignment vertical="center"/>
    </xf>
    <xf numFmtId="0" fontId="65" fillId="0" borderId="48" applyNumberFormat="0" applyFill="0" applyAlignment="0" applyProtection="0">
      <alignment vertical="center"/>
    </xf>
    <xf numFmtId="0" fontId="65" fillId="0" borderId="48" applyNumberFormat="0" applyFill="0" applyAlignment="0" applyProtection="0">
      <alignment vertical="center"/>
    </xf>
    <xf numFmtId="0" fontId="39" fillId="28" borderId="0" applyNumberFormat="0" applyBorder="0" applyAlignment="0" applyProtection="0">
      <alignment vertical="center"/>
    </xf>
    <xf numFmtId="0" fontId="65" fillId="0" borderId="39" applyNumberFormat="0" applyFill="0" applyAlignment="0" applyProtection="0">
      <alignment vertical="center"/>
    </xf>
    <xf numFmtId="0" fontId="65" fillId="0" borderId="39" applyNumberFormat="0" applyFill="0" applyAlignment="0" applyProtection="0">
      <alignment vertical="center"/>
    </xf>
    <xf numFmtId="0" fontId="65" fillId="0" borderId="44" applyNumberFormat="0" applyFill="0" applyAlignment="0" applyProtection="0">
      <alignment vertical="center"/>
    </xf>
    <xf numFmtId="0" fontId="65" fillId="0" borderId="39">
      <alignment vertical="center"/>
    </xf>
    <xf numFmtId="0" fontId="39" fillId="28" borderId="0" applyNumberFormat="0" applyBorder="0" applyAlignment="0" applyProtection="0">
      <alignment vertical="center"/>
    </xf>
    <xf numFmtId="0" fontId="65" fillId="0" borderId="39" applyNumberFormat="0" applyFill="0" applyAlignment="0" applyProtection="0">
      <alignment vertical="center"/>
    </xf>
    <xf numFmtId="0" fontId="65" fillId="0" borderId="39" applyNumberFormat="0" applyFill="0" applyAlignment="0" applyProtection="0">
      <alignment vertical="center"/>
    </xf>
    <xf numFmtId="0" fontId="65" fillId="0" borderId="39" applyNumberFormat="0" applyFill="0" applyAlignment="0" applyProtection="0">
      <alignment vertical="center"/>
    </xf>
    <xf numFmtId="0" fontId="39" fillId="23" borderId="0" applyNumberFormat="0" applyBorder="0" applyAlignment="0" applyProtection="0">
      <alignment vertical="center"/>
    </xf>
    <xf numFmtId="0" fontId="65" fillId="0" borderId="40" applyNumberFormat="0" applyFill="0" applyAlignment="0" applyProtection="0">
      <alignment vertical="center"/>
    </xf>
    <xf numFmtId="0" fontId="39" fillId="36" borderId="0" applyNumberFormat="0" applyBorder="0" applyAlignment="0" applyProtection="0">
      <alignment vertical="center"/>
    </xf>
    <xf numFmtId="0" fontId="65" fillId="0" borderId="40" applyNumberFormat="0" applyFill="0" applyAlignment="0" applyProtection="0">
      <alignment vertical="center"/>
    </xf>
    <xf numFmtId="0" fontId="39" fillId="28" borderId="0" applyNumberFormat="0" applyBorder="0" applyAlignment="0" applyProtection="0">
      <alignment vertical="center"/>
    </xf>
    <xf numFmtId="0" fontId="65" fillId="0" borderId="39" applyNumberFormat="0" applyFill="0" applyAlignment="0" applyProtection="0">
      <alignment vertical="center"/>
    </xf>
    <xf numFmtId="0" fontId="39" fillId="28" borderId="0" applyNumberFormat="0" applyBorder="0" applyAlignment="0" applyProtection="0">
      <alignment vertical="center"/>
    </xf>
    <xf numFmtId="0" fontId="65" fillId="0" borderId="44" applyNumberFormat="0" applyFill="0" applyAlignment="0" applyProtection="0">
      <alignment vertical="center"/>
    </xf>
    <xf numFmtId="0" fontId="39" fillId="23" borderId="0" applyNumberFormat="0" applyBorder="0" applyAlignment="0" applyProtection="0">
      <alignment vertical="center"/>
    </xf>
    <xf numFmtId="0" fontId="65" fillId="0" borderId="44" applyNumberFormat="0" applyFill="0" applyAlignment="0" applyProtection="0">
      <alignment vertical="center"/>
    </xf>
    <xf numFmtId="0" fontId="39" fillId="36" borderId="0" applyNumberFormat="0" applyBorder="0" applyAlignment="0" applyProtection="0">
      <alignment vertical="center"/>
    </xf>
    <xf numFmtId="0" fontId="65" fillId="0" borderId="44" applyNumberFormat="0" applyFill="0" applyAlignment="0" applyProtection="0">
      <alignment vertical="center"/>
    </xf>
    <xf numFmtId="0" fontId="39" fillId="18" borderId="0" applyNumberFormat="0" applyBorder="0" applyAlignment="0" applyProtection="0">
      <alignment vertical="center"/>
    </xf>
    <xf numFmtId="0" fontId="39" fillId="23" borderId="0" applyNumberFormat="0" applyBorder="0" applyAlignment="0" applyProtection="0">
      <alignment vertical="center"/>
    </xf>
    <xf numFmtId="0" fontId="65" fillId="0" borderId="44" applyNumberFormat="0" applyFill="0" applyAlignment="0" applyProtection="0">
      <alignment vertical="center"/>
    </xf>
    <xf numFmtId="0" fontId="39" fillId="18" borderId="0" applyNumberFormat="0" applyBorder="0" applyAlignment="0" applyProtection="0">
      <alignment vertical="center"/>
    </xf>
    <xf numFmtId="0" fontId="39" fillId="23" borderId="0" applyNumberFormat="0" applyBorder="0" applyAlignment="0" applyProtection="0">
      <alignment vertical="center"/>
    </xf>
    <xf numFmtId="0" fontId="65" fillId="0" borderId="44" applyNumberFormat="0" applyFill="0" applyAlignment="0" applyProtection="0">
      <alignment vertical="center"/>
    </xf>
    <xf numFmtId="0" fontId="39" fillId="36" borderId="0" applyNumberFormat="0" applyBorder="0" applyAlignment="0" applyProtection="0">
      <alignment vertical="center"/>
    </xf>
    <xf numFmtId="0" fontId="39" fillId="36" borderId="0" applyNumberFormat="0" applyBorder="0" applyAlignment="0" applyProtection="0">
      <alignment vertical="center"/>
    </xf>
    <xf numFmtId="0" fontId="65" fillId="0" borderId="39" applyNumberFormat="0" applyFill="0" applyAlignment="0" applyProtection="0">
      <alignment vertical="center"/>
    </xf>
    <xf numFmtId="0" fontId="65" fillId="0" borderId="40" applyNumberFormat="0" applyFill="0" applyAlignment="0" applyProtection="0">
      <alignment vertical="center"/>
    </xf>
    <xf numFmtId="0" fontId="39" fillId="36" borderId="0" applyNumberFormat="0" applyBorder="0" applyAlignment="0" applyProtection="0">
      <alignment vertical="center"/>
    </xf>
    <xf numFmtId="0" fontId="39" fillId="36" borderId="0" applyNumberFormat="0" applyBorder="0" applyAlignment="0" applyProtection="0">
      <alignment vertical="center"/>
    </xf>
    <xf numFmtId="0" fontId="65" fillId="0" borderId="39" applyNumberFormat="0" applyFill="0" applyAlignment="0" applyProtection="0">
      <alignment vertical="center"/>
    </xf>
    <xf numFmtId="0" fontId="65" fillId="0" borderId="40" applyNumberFormat="0" applyFill="0" applyAlignment="0" applyProtection="0">
      <alignment vertical="center"/>
    </xf>
    <xf numFmtId="0" fontId="54" fillId="39" borderId="33" applyNumberFormat="0" applyAlignment="0" applyProtection="0">
      <alignment vertical="center"/>
    </xf>
    <xf numFmtId="0" fontId="39" fillId="28" borderId="0" applyNumberFormat="0" applyBorder="0" applyAlignment="0" applyProtection="0">
      <alignment vertical="center"/>
    </xf>
    <xf numFmtId="0" fontId="39" fillId="28" borderId="0" applyNumberFormat="0" applyBorder="0" applyAlignment="0" applyProtection="0">
      <alignment vertical="center"/>
    </xf>
    <xf numFmtId="0" fontId="65" fillId="0" borderId="39" applyNumberFormat="0" applyFill="0" applyAlignment="0" applyProtection="0">
      <alignment vertical="center"/>
    </xf>
    <xf numFmtId="0" fontId="65" fillId="0" borderId="44" applyNumberFormat="0" applyFill="0" applyAlignment="0" applyProtection="0">
      <alignment vertical="center"/>
    </xf>
    <xf numFmtId="0" fontId="39" fillId="28" borderId="0" applyNumberFormat="0" applyBorder="0" applyAlignment="0" applyProtection="0">
      <alignment vertical="center"/>
    </xf>
    <xf numFmtId="0" fontId="65" fillId="0" borderId="44" applyNumberFormat="0" applyFill="0" applyAlignment="0" applyProtection="0">
      <alignment vertical="center"/>
    </xf>
    <xf numFmtId="0" fontId="65" fillId="0" borderId="39" applyNumberFormat="0" applyFill="0" applyAlignment="0" applyProtection="0">
      <alignment vertical="center"/>
    </xf>
    <xf numFmtId="0" fontId="65" fillId="0" borderId="44" applyNumberFormat="0" applyFill="0" applyAlignment="0" applyProtection="0">
      <alignment vertical="center"/>
    </xf>
    <xf numFmtId="0" fontId="65" fillId="0" borderId="48" applyNumberFormat="0" applyFill="0" applyAlignment="0" applyProtection="0">
      <alignment vertical="center"/>
    </xf>
    <xf numFmtId="0" fontId="65" fillId="0" borderId="39" applyNumberFormat="0" applyFill="0" applyAlignment="0" applyProtection="0">
      <alignment vertical="center"/>
    </xf>
    <xf numFmtId="0" fontId="39" fillId="23" borderId="0" applyNumberFormat="0" applyBorder="0" applyAlignment="0" applyProtection="0">
      <alignment vertical="center"/>
    </xf>
    <xf numFmtId="0" fontId="39" fillId="18" borderId="0" applyNumberFormat="0" applyBorder="0" applyAlignment="0" applyProtection="0">
      <alignment vertical="center"/>
    </xf>
    <xf numFmtId="0" fontId="65" fillId="0" borderId="39" applyNumberFormat="0" applyFill="0" applyAlignment="0" applyProtection="0">
      <alignment vertical="center"/>
    </xf>
    <xf numFmtId="0" fontId="65" fillId="0" borderId="48" applyNumberFormat="0" applyFill="0" applyAlignment="0" applyProtection="0">
      <alignment vertical="center"/>
    </xf>
    <xf numFmtId="0" fontId="65" fillId="0" borderId="48" applyNumberFormat="0" applyFill="0" applyAlignment="0" applyProtection="0">
      <alignment vertical="center"/>
    </xf>
    <xf numFmtId="0" fontId="65" fillId="0" borderId="40" applyNumberFormat="0" applyFill="0" applyAlignment="0" applyProtection="0">
      <alignment vertical="center"/>
    </xf>
    <xf numFmtId="0" fontId="89" fillId="0" borderId="44" applyNumberFormat="0" applyFill="0" applyAlignment="0" applyProtection="0">
      <alignment vertical="center"/>
    </xf>
    <xf numFmtId="0" fontId="65" fillId="0" borderId="44" applyNumberFormat="0" applyFill="0" applyAlignment="0" applyProtection="0">
      <alignment vertical="center"/>
    </xf>
    <xf numFmtId="0" fontId="65" fillId="0" borderId="48" applyNumberFormat="0" applyFill="0" applyAlignment="0" applyProtection="0">
      <alignment vertical="center"/>
    </xf>
    <xf numFmtId="0" fontId="65" fillId="0" borderId="39" applyNumberFormat="0" applyFill="0" applyAlignment="0" applyProtection="0">
      <alignment vertical="center"/>
    </xf>
    <xf numFmtId="0" fontId="65" fillId="0" borderId="44" applyNumberFormat="0" applyFill="0" applyAlignment="0" applyProtection="0">
      <alignment vertical="center"/>
    </xf>
    <xf numFmtId="0" fontId="65" fillId="0" borderId="39" applyNumberFormat="0" applyFill="0" applyAlignment="0" applyProtection="0">
      <alignment vertical="center"/>
    </xf>
    <xf numFmtId="0" fontId="65" fillId="0" borderId="40" applyNumberFormat="0" applyFill="0" applyAlignment="0" applyProtection="0">
      <alignment vertical="center"/>
    </xf>
    <xf numFmtId="0" fontId="65" fillId="0" borderId="48" applyNumberFormat="0" applyFill="0" applyAlignment="0" applyProtection="0">
      <alignment vertical="center"/>
    </xf>
    <xf numFmtId="0" fontId="65" fillId="0" borderId="40" applyNumberFormat="0" applyFill="0" applyAlignment="0" applyProtection="0">
      <alignment vertical="center"/>
    </xf>
    <xf numFmtId="0" fontId="65" fillId="0" borderId="48" applyNumberFormat="0" applyFill="0" applyAlignment="0" applyProtection="0">
      <alignment vertical="center"/>
    </xf>
    <xf numFmtId="0" fontId="89" fillId="0" borderId="44" applyNumberFormat="0" applyFill="0" applyAlignment="0" applyProtection="0">
      <alignment vertical="center"/>
    </xf>
    <xf numFmtId="0" fontId="65" fillId="0" borderId="44" applyNumberFormat="0" applyFill="0" applyAlignment="0" applyProtection="0">
      <alignment vertical="center"/>
    </xf>
    <xf numFmtId="0" fontId="65" fillId="0" borderId="39" applyNumberFormat="0" applyFill="0" applyAlignment="0" applyProtection="0">
      <alignment vertical="center"/>
    </xf>
    <xf numFmtId="0" fontId="39" fillId="41" borderId="0" applyNumberFormat="0" applyBorder="0" applyAlignment="0" applyProtection="0">
      <alignment vertical="center"/>
    </xf>
    <xf numFmtId="0" fontId="65" fillId="0" borderId="40" applyNumberFormat="0" applyFill="0" applyAlignment="0" applyProtection="0">
      <alignment vertical="center"/>
    </xf>
    <xf numFmtId="0" fontId="39" fillId="43" borderId="0" applyNumberFormat="0" applyBorder="0" applyAlignment="0" applyProtection="0">
      <alignment vertical="center"/>
    </xf>
    <xf numFmtId="0" fontId="65" fillId="0" borderId="40" applyNumberFormat="0" applyFill="0" applyAlignment="0" applyProtection="0">
      <alignment vertical="center"/>
    </xf>
    <xf numFmtId="0" fontId="65" fillId="0" borderId="39" applyNumberFormat="0" applyFill="0" applyAlignment="0" applyProtection="0">
      <alignment vertical="center"/>
    </xf>
    <xf numFmtId="0" fontId="39" fillId="34" borderId="0" applyNumberFormat="0" applyBorder="0" applyAlignment="0" applyProtection="0">
      <alignment vertical="center"/>
    </xf>
    <xf numFmtId="0" fontId="89" fillId="0" borderId="44" applyNumberFormat="0" applyFill="0" applyAlignment="0" applyProtection="0">
      <alignment vertical="center"/>
    </xf>
    <xf numFmtId="0" fontId="65" fillId="0" borderId="40" applyNumberFormat="0" applyFill="0" applyAlignment="0" applyProtection="0">
      <alignment vertical="center"/>
    </xf>
    <xf numFmtId="0" fontId="65" fillId="0" borderId="48" applyNumberFormat="0" applyFill="0" applyAlignment="0" applyProtection="0">
      <alignment vertical="center"/>
    </xf>
    <xf numFmtId="0" fontId="65" fillId="0" borderId="40" applyNumberFormat="0" applyFill="0" applyAlignment="0" applyProtection="0">
      <alignment vertical="center"/>
    </xf>
    <xf numFmtId="0" fontId="65" fillId="0" borderId="44" applyNumberFormat="0" applyFill="0" applyAlignment="0" applyProtection="0">
      <alignment vertical="center"/>
    </xf>
    <xf numFmtId="0" fontId="89" fillId="0" borderId="44" applyNumberFormat="0" applyFill="0" applyAlignment="0" applyProtection="0">
      <alignment vertical="center"/>
    </xf>
    <xf numFmtId="0" fontId="89" fillId="0" borderId="44" applyNumberFormat="0" applyFill="0" applyAlignment="0" applyProtection="0">
      <alignment vertical="center"/>
    </xf>
    <xf numFmtId="0" fontId="65" fillId="0" borderId="40" applyNumberFormat="0" applyFill="0" applyAlignment="0" applyProtection="0">
      <alignment vertical="center"/>
    </xf>
    <xf numFmtId="0" fontId="65" fillId="0" borderId="39" applyNumberFormat="0" applyFill="0" applyAlignment="0" applyProtection="0">
      <alignment vertical="center"/>
    </xf>
    <xf numFmtId="0" fontId="65" fillId="0" borderId="40" applyNumberFormat="0" applyFill="0" applyAlignment="0" applyProtection="0">
      <alignment vertical="center"/>
    </xf>
    <xf numFmtId="0" fontId="64" fillId="50" borderId="29" applyNumberFormat="0" applyAlignment="0" applyProtection="0">
      <alignment vertical="center"/>
    </xf>
    <xf numFmtId="0" fontId="74" fillId="5" borderId="33" applyNumberFormat="0" applyAlignment="0" applyProtection="0">
      <alignment vertical="center"/>
    </xf>
    <xf numFmtId="0" fontId="64" fillId="50" borderId="29" applyNumberFormat="0" applyAlignment="0" applyProtection="0">
      <alignment vertical="center"/>
    </xf>
    <xf numFmtId="0" fontId="74" fillId="5" borderId="33" applyNumberFormat="0" applyAlignment="0" applyProtection="0">
      <alignment vertical="center"/>
    </xf>
    <xf numFmtId="0" fontId="69" fillId="13" borderId="33" applyNumberFormat="0" applyAlignment="0" applyProtection="0">
      <alignment vertical="center"/>
    </xf>
    <xf numFmtId="0" fontId="74" fillId="5" borderId="33" applyNumberFormat="0" applyAlignment="0" applyProtection="0">
      <alignment vertical="center"/>
    </xf>
    <xf numFmtId="0" fontId="69" fillId="13" borderId="33" applyNumberFormat="0" applyAlignment="0" applyProtection="0">
      <alignment vertical="center"/>
    </xf>
    <xf numFmtId="0" fontId="64" fillId="50" borderId="29" applyNumberFormat="0" applyAlignment="0" applyProtection="0">
      <alignment vertical="center"/>
    </xf>
    <xf numFmtId="0" fontId="74" fillId="5" borderId="33" applyNumberFormat="0" applyAlignment="0" applyProtection="0">
      <alignment vertical="center"/>
    </xf>
    <xf numFmtId="0" fontId="74" fillId="5" borderId="33" applyNumberFormat="0" applyAlignment="0" applyProtection="0">
      <alignment vertical="center"/>
    </xf>
    <xf numFmtId="0" fontId="69" fillId="5" borderId="33" applyNumberFormat="0" applyAlignment="0" applyProtection="0">
      <alignment vertical="center"/>
    </xf>
    <xf numFmtId="0" fontId="69" fillId="13" borderId="33" applyNumberFormat="0" applyAlignment="0" applyProtection="0">
      <alignment vertical="center"/>
    </xf>
    <xf numFmtId="0" fontId="69" fillId="5" borderId="33" applyNumberFormat="0" applyAlignment="0" applyProtection="0">
      <alignment vertical="center"/>
    </xf>
    <xf numFmtId="0" fontId="69" fillId="13" borderId="33" applyNumberFormat="0" applyAlignment="0" applyProtection="0">
      <alignment vertical="center"/>
    </xf>
    <xf numFmtId="0" fontId="39" fillId="25" borderId="0" applyNumberFormat="0" applyBorder="0" applyAlignment="0" applyProtection="0">
      <alignment vertical="center"/>
    </xf>
    <xf numFmtId="0" fontId="69" fillId="13" borderId="33" applyNumberFormat="0" applyAlignment="0" applyProtection="0">
      <alignment vertical="center"/>
    </xf>
    <xf numFmtId="0" fontId="64" fillId="50" borderId="29" applyNumberFormat="0" applyAlignment="0" applyProtection="0">
      <alignment vertical="center"/>
    </xf>
    <xf numFmtId="0" fontId="74" fillId="5" borderId="33" applyNumberFormat="0" applyAlignment="0" applyProtection="0">
      <alignment vertical="center"/>
    </xf>
    <xf numFmtId="0" fontId="69" fillId="13" borderId="33" applyNumberFormat="0" applyAlignment="0" applyProtection="0">
      <alignment vertical="center"/>
    </xf>
    <xf numFmtId="0" fontId="69" fillId="13" borderId="33" applyNumberFormat="0" applyAlignment="0" applyProtection="0">
      <alignment vertical="center"/>
    </xf>
    <xf numFmtId="0" fontId="69" fillId="13" borderId="33" applyNumberFormat="0" applyAlignment="0" applyProtection="0">
      <alignment vertical="center"/>
    </xf>
    <xf numFmtId="0" fontId="64" fillId="50" borderId="29" applyNumberFormat="0" applyAlignment="0" applyProtection="0">
      <alignment vertical="center"/>
    </xf>
    <xf numFmtId="0" fontId="69" fillId="13" borderId="33" applyNumberFormat="0" applyAlignment="0" applyProtection="0">
      <alignment vertical="center"/>
    </xf>
    <xf numFmtId="0" fontId="74" fillId="5" borderId="33" applyNumberFormat="0" applyAlignment="0" applyProtection="0">
      <alignment vertical="center"/>
    </xf>
    <xf numFmtId="0" fontId="69" fillId="13" borderId="33" applyNumberFormat="0" applyAlignment="0" applyProtection="0">
      <alignment vertical="center"/>
    </xf>
    <xf numFmtId="0" fontId="64" fillId="50" borderId="29" applyNumberFormat="0" applyAlignment="0" applyProtection="0">
      <alignment vertical="center"/>
    </xf>
    <xf numFmtId="0" fontId="39" fillId="43" borderId="0">
      <alignment vertical="center"/>
    </xf>
    <xf numFmtId="0" fontId="69" fillId="13" borderId="33" applyNumberFormat="0" applyAlignment="0" applyProtection="0">
      <alignment vertical="center"/>
    </xf>
    <xf numFmtId="0" fontId="69" fillId="13" borderId="33" applyNumberFormat="0" applyAlignment="0" applyProtection="0">
      <alignment vertical="center"/>
    </xf>
    <xf numFmtId="0" fontId="40" fillId="26" borderId="27" applyNumberFormat="0" applyFont="0" applyAlignment="0" applyProtection="0">
      <alignment vertical="center"/>
    </xf>
    <xf numFmtId="0" fontId="74" fillId="5" borderId="33" applyNumberFormat="0" applyAlignment="0" applyProtection="0">
      <alignment vertical="center"/>
    </xf>
    <xf numFmtId="0" fontId="69" fillId="13" borderId="33" applyNumberFormat="0" applyAlignment="0" applyProtection="0">
      <alignment vertical="center"/>
    </xf>
    <xf numFmtId="0" fontId="69" fillId="13" borderId="33" applyNumberFormat="0" applyAlignment="0" applyProtection="0">
      <alignment vertical="center"/>
    </xf>
    <xf numFmtId="0" fontId="54" fillId="39" borderId="33" applyNumberFormat="0" applyAlignment="0" applyProtection="0">
      <alignment vertical="center"/>
    </xf>
    <xf numFmtId="0" fontId="69" fillId="13" borderId="33" applyNumberFormat="0" applyAlignment="0" applyProtection="0">
      <alignment vertical="center"/>
    </xf>
    <xf numFmtId="0" fontId="69" fillId="13" borderId="33" applyNumberFormat="0" applyAlignment="0" applyProtection="0">
      <alignment vertical="center"/>
    </xf>
    <xf numFmtId="0" fontId="64" fillId="50" borderId="29" applyNumberFormat="0" applyAlignment="0" applyProtection="0">
      <alignment vertical="center"/>
    </xf>
    <xf numFmtId="0" fontId="74" fillId="5" borderId="33" applyNumberFormat="0" applyAlignment="0" applyProtection="0">
      <alignment vertical="center"/>
    </xf>
    <xf numFmtId="0" fontId="69" fillId="13" borderId="33" applyNumberFormat="0" applyAlignment="0" applyProtection="0">
      <alignment vertical="center"/>
    </xf>
    <xf numFmtId="0" fontId="74" fillId="5" borderId="33" applyNumberFormat="0" applyAlignment="0" applyProtection="0">
      <alignment vertical="center"/>
    </xf>
    <xf numFmtId="0" fontId="64" fillId="50" borderId="29" applyNumberFormat="0" applyAlignment="0" applyProtection="0">
      <alignment vertical="center"/>
    </xf>
    <xf numFmtId="0" fontId="69" fillId="5" borderId="33" applyNumberFormat="0" applyAlignment="0" applyProtection="0">
      <alignment vertical="center"/>
    </xf>
    <xf numFmtId="0" fontId="69" fillId="5" borderId="33" applyNumberFormat="0" applyAlignment="0" applyProtection="0">
      <alignment vertical="center"/>
    </xf>
    <xf numFmtId="0" fontId="69" fillId="5" borderId="33" applyNumberFormat="0" applyAlignment="0" applyProtection="0">
      <alignment vertical="center"/>
    </xf>
    <xf numFmtId="0" fontId="69" fillId="13" borderId="33" applyNumberFormat="0" applyAlignment="0" applyProtection="0">
      <alignment vertical="center"/>
    </xf>
    <xf numFmtId="0" fontId="69" fillId="13" borderId="33" applyNumberFormat="0" applyAlignment="0" applyProtection="0">
      <alignment vertical="center"/>
    </xf>
    <xf numFmtId="0" fontId="64" fillId="50" borderId="29" applyNumberFormat="0" applyAlignment="0" applyProtection="0">
      <alignment vertical="center"/>
    </xf>
    <xf numFmtId="0" fontId="40" fillId="31" borderId="30">
      <alignment vertical="center"/>
    </xf>
    <xf numFmtId="0" fontId="74" fillId="5" borderId="33" applyNumberFormat="0" applyAlignment="0" applyProtection="0">
      <alignment vertical="center"/>
    </xf>
    <xf numFmtId="0" fontId="69" fillId="13" borderId="33" applyNumberFormat="0" applyAlignment="0" applyProtection="0">
      <alignment vertical="center"/>
    </xf>
    <xf numFmtId="0" fontId="48" fillId="55" borderId="43" applyNumberFormat="0" applyAlignment="0" applyProtection="0">
      <alignment vertical="center"/>
    </xf>
    <xf numFmtId="0" fontId="69" fillId="5" borderId="33" applyNumberFormat="0" applyAlignment="0" applyProtection="0">
      <alignment vertical="center"/>
    </xf>
    <xf numFmtId="0" fontId="69" fillId="5" borderId="33" applyNumberFormat="0" applyAlignment="0" applyProtection="0">
      <alignment vertical="center"/>
    </xf>
    <xf numFmtId="0" fontId="69" fillId="5" borderId="33" applyNumberFormat="0" applyAlignment="0" applyProtection="0">
      <alignment vertical="center"/>
    </xf>
    <xf numFmtId="0" fontId="48" fillId="30" borderId="28" applyNumberFormat="0" applyAlignment="0" applyProtection="0">
      <alignment vertical="center"/>
    </xf>
    <xf numFmtId="0" fontId="42" fillId="14" borderId="0" applyNumberFormat="0" applyBorder="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55" borderId="43">
      <alignment vertical="center"/>
    </xf>
    <xf numFmtId="0" fontId="48" fillId="55" borderId="43">
      <alignment vertical="center"/>
    </xf>
    <xf numFmtId="0" fontId="48" fillId="55" borderId="43">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30" borderId="28" applyNumberFormat="0" applyAlignment="0" applyProtection="0">
      <alignment vertical="center"/>
    </xf>
    <xf numFmtId="0" fontId="48" fillId="55" borderId="43" applyNumberFormat="0" applyAlignment="0" applyProtection="0">
      <alignment vertical="center"/>
    </xf>
    <xf numFmtId="0" fontId="48" fillId="30" borderId="28" applyNumberFormat="0" applyAlignment="0" applyProtection="0">
      <alignment vertical="center"/>
    </xf>
    <xf numFmtId="0" fontId="48" fillId="30" borderId="28" applyNumberFormat="0" applyAlignment="0" applyProtection="0">
      <alignment vertical="center"/>
    </xf>
    <xf numFmtId="0" fontId="48" fillId="30" borderId="28"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30" borderId="28" applyNumberFormat="0" applyAlignment="0" applyProtection="0">
      <alignment vertical="center"/>
    </xf>
    <xf numFmtId="0" fontId="48" fillId="30" borderId="28" applyNumberFormat="0" applyAlignment="0" applyProtection="0">
      <alignment vertical="center"/>
    </xf>
    <xf numFmtId="0" fontId="48" fillId="30" borderId="28"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0" fillId="31" borderId="30" applyNumberFormat="0" applyFont="0" applyAlignment="0" applyProtection="0">
      <alignment vertical="center"/>
    </xf>
    <xf numFmtId="0" fontId="48" fillId="30" borderId="28" applyNumberFormat="0" applyAlignment="0" applyProtection="0">
      <alignment vertical="center"/>
    </xf>
    <xf numFmtId="0" fontId="48" fillId="55" borderId="43" applyNumberFormat="0" applyAlignment="0" applyProtection="0">
      <alignment vertical="center"/>
    </xf>
    <xf numFmtId="0" fontId="90" fillId="30" borderId="28"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30" borderId="28"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30" borderId="28" applyNumberFormat="0" applyAlignment="0" applyProtection="0">
      <alignment vertical="center"/>
    </xf>
    <xf numFmtId="0" fontId="48" fillId="30" borderId="28" applyNumberFormat="0" applyAlignment="0" applyProtection="0">
      <alignment vertical="center"/>
    </xf>
    <xf numFmtId="0" fontId="48" fillId="55" borderId="43" applyNumberFormat="0" applyAlignment="0" applyProtection="0">
      <alignment vertical="center"/>
    </xf>
    <xf numFmtId="0" fontId="48" fillId="30" borderId="28" applyNumberFormat="0" applyAlignment="0" applyProtection="0">
      <alignment vertical="center"/>
    </xf>
    <xf numFmtId="0" fontId="48" fillId="55" borderId="43" applyNumberFormat="0" applyAlignment="0" applyProtection="0">
      <alignment vertical="center"/>
    </xf>
    <xf numFmtId="0" fontId="48" fillId="30" borderId="28" applyNumberFormat="0" applyAlignment="0" applyProtection="0">
      <alignment vertical="center"/>
    </xf>
    <xf numFmtId="0" fontId="39" fillId="28" borderId="0" applyNumberFormat="0" applyBorder="0" applyAlignment="0" applyProtection="0">
      <alignment vertical="center"/>
    </xf>
    <xf numFmtId="0" fontId="39" fillId="19" borderId="0" applyNumberFormat="0" applyBorder="0" applyAlignment="0" applyProtection="0">
      <alignment vertical="center"/>
    </xf>
    <xf numFmtId="0" fontId="48" fillId="55" borderId="43" applyNumberFormat="0" applyAlignment="0" applyProtection="0">
      <alignment vertical="center"/>
    </xf>
    <xf numFmtId="0" fontId="39" fillId="19" borderId="0" applyNumberFormat="0" applyBorder="0" applyAlignment="0" applyProtection="0">
      <alignment vertical="center"/>
    </xf>
    <xf numFmtId="0" fontId="39" fillId="28" borderId="0" applyNumberFormat="0" applyBorder="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52" fillId="13" borderId="31" applyNumberFormat="0" applyAlignment="0" applyProtection="0">
      <alignment vertical="center"/>
    </xf>
    <xf numFmtId="0" fontId="48" fillId="30" borderId="28" applyNumberFormat="0" applyAlignment="0" applyProtection="0">
      <alignment vertical="center"/>
    </xf>
    <xf numFmtId="0" fontId="90" fillId="30" borderId="28" applyNumberFormat="0" applyAlignment="0" applyProtection="0">
      <alignment vertical="center"/>
    </xf>
    <xf numFmtId="0" fontId="39" fillId="25" borderId="0" applyNumberFormat="0" applyBorder="0" applyAlignment="0" applyProtection="0">
      <alignment vertical="center"/>
    </xf>
    <xf numFmtId="0" fontId="48" fillId="55" borderId="43" applyNumberFormat="0" applyAlignment="0" applyProtection="0">
      <alignment vertical="center"/>
    </xf>
    <xf numFmtId="0" fontId="39" fillId="19" borderId="0" applyNumberFormat="0" applyBorder="0" applyAlignment="0" applyProtection="0">
      <alignment vertical="center"/>
    </xf>
    <xf numFmtId="0" fontId="90" fillId="30" borderId="28" applyNumberFormat="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30" borderId="28" applyNumberFormat="0" applyAlignment="0" applyProtection="0">
      <alignment vertical="center"/>
    </xf>
    <xf numFmtId="0" fontId="39" fillId="10" borderId="0" applyNumberFormat="0" applyBorder="0" applyAlignment="0" applyProtection="0">
      <alignment vertical="center"/>
    </xf>
    <xf numFmtId="0" fontId="39" fillId="44" borderId="0" applyNumberFormat="0" applyBorder="0" applyAlignment="0" applyProtection="0">
      <alignment vertical="center"/>
    </xf>
    <xf numFmtId="0" fontId="48" fillId="30" borderId="28" applyNumberFormat="0" applyAlignment="0" applyProtection="0">
      <alignment vertical="center"/>
    </xf>
    <xf numFmtId="0" fontId="39" fillId="19" borderId="0" applyNumberFormat="0" applyBorder="0" applyAlignment="0" applyProtection="0">
      <alignment vertical="center"/>
    </xf>
    <xf numFmtId="0" fontId="48" fillId="55" borderId="43" applyNumberFormat="0" applyAlignment="0" applyProtection="0">
      <alignment vertical="center"/>
    </xf>
    <xf numFmtId="0" fontId="48" fillId="55" borderId="43" applyNumberFormat="0" applyAlignment="0" applyProtection="0">
      <alignment vertical="center"/>
    </xf>
    <xf numFmtId="0" fontId="48" fillId="30" borderId="28" applyNumberFormat="0" applyAlignment="0" applyProtection="0">
      <alignment vertical="center"/>
    </xf>
    <xf numFmtId="0" fontId="39" fillId="28" borderId="0" applyNumberFormat="0" applyBorder="0" applyAlignment="0" applyProtection="0">
      <alignment vertical="center"/>
    </xf>
    <xf numFmtId="0" fontId="48" fillId="30" borderId="28" applyNumberFormat="0" applyAlignment="0" applyProtection="0">
      <alignment vertical="center"/>
    </xf>
    <xf numFmtId="0" fontId="86" fillId="65" borderId="0" applyNumberFormat="0" applyBorder="0" applyAlignment="0" applyProtection="0">
      <alignment vertical="center"/>
    </xf>
    <xf numFmtId="0" fontId="86" fillId="80" borderId="0" applyNumberFormat="0" applyBorder="0" applyAlignment="0" applyProtection="0">
      <alignment vertical="center"/>
    </xf>
    <xf numFmtId="0" fontId="39" fillId="25" borderId="0" applyNumberFormat="0" applyBorder="0" applyAlignment="0" applyProtection="0">
      <alignment vertical="center"/>
    </xf>
    <xf numFmtId="0" fontId="94" fillId="55" borderId="43" applyNumberFormat="0" applyAlignment="0" applyProtection="0">
      <alignment vertical="center"/>
    </xf>
    <xf numFmtId="0" fontId="68" fillId="0" borderId="0" applyNumberFormat="0" applyFill="0" applyBorder="0" applyAlignment="0" applyProtection="0">
      <alignment vertical="center"/>
    </xf>
    <xf numFmtId="0" fontId="39" fillId="34" borderId="0" applyNumberFormat="0" applyBorder="0" applyAlignment="0" applyProtection="0">
      <alignment vertical="center"/>
    </xf>
    <xf numFmtId="0" fontId="68" fillId="0" borderId="0" applyNumberFormat="0" applyFill="0" applyBorder="0" applyAlignment="0" applyProtection="0">
      <alignment vertical="center"/>
    </xf>
    <xf numFmtId="0" fontId="39" fillId="24" borderId="0" applyNumberFormat="0" applyBorder="0" applyAlignment="0" applyProtection="0">
      <alignment vertical="center"/>
    </xf>
    <xf numFmtId="0" fontId="39" fillId="23" borderId="0" applyNumberFormat="0" applyBorder="0" applyAlignment="0" applyProtection="0">
      <alignment vertical="center"/>
    </xf>
    <xf numFmtId="0" fontId="68" fillId="0" borderId="0" applyNumberFormat="0" applyFill="0" applyBorder="0" applyAlignment="0" applyProtection="0">
      <alignment vertical="center"/>
    </xf>
    <xf numFmtId="0" fontId="66" fillId="14" borderId="0" applyNumberFormat="0" applyBorder="0" applyAlignment="0" applyProtection="0">
      <alignment vertical="center"/>
    </xf>
    <xf numFmtId="0" fontId="42" fillId="14" borderId="0" applyNumberFormat="0" applyBorder="0" applyAlignment="0" applyProtection="0">
      <alignment vertical="center"/>
    </xf>
    <xf numFmtId="0" fontId="68" fillId="0" borderId="0" applyNumberFormat="0" applyFill="0" applyBorder="0" applyAlignment="0" applyProtection="0">
      <alignment vertical="center"/>
    </xf>
    <xf numFmtId="0" fontId="39" fillId="32" borderId="0" applyNumberFormat="0" applyBorder="0" applyAlignment="0" applyProtection="0">
      <alignment vertical="center"/>
    </xf>
    <xf numFmtId="0" fontId="39" fillId="25" borderId="0" applyNumberFormat="0" applyBorder="0" applyAlignment="0" applyProtection="0">
      <alignment vertical="center"/>
    </xf>
    <xf numFmtId="0" fontId="68" fillId="0" borderId="0" applyNumberFormat="0" applyFill="0" applyBorder="0" applyAlignment="0" applyProtection="0">
      <alignment vertical="center"/>
    </xf>
    <xf numFmtId="0" fontId="49" fillId="0" borderId="25" applyNumberFormat="0" applyFill="0" applyAlignment="0" applyProtection="0">
      <alignment vertical="center"/>
    </xf>
    <xf numFmtId="0" fontId="73" fillId="0" borderId="0" applyNumberFormat="0" applyFill="0" applyBorder="0" applyAlignment="0" applyProtection="0">
      <alignment vertical="center"/>
    </xf>
    <xf numFmtId="0" fontId="39" fillId="19" borderId="0" applyNumberFormat="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39" fillId="25" borderId="0" applyNumberFormat="0" applyBorder="0" applyAlignment="0" applyProtection="0">
      <alignment vertical="center"/>
    </xf>
    <xf numFmtId="0" fontId="68"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3" fillId="0" borderId="25" applyNumberFormat="0" applyFill="0" applyAlignment="0" applyProtection="0">
      <alignment vertical="center"/>
    </xf>
    <xf numFmtId="0" fontId="54" fillId="39" borderId="33" applyNumberFormat="0" applyAlignment="0" applyProtection="0">
      <alignment vertical="center"/>
    </xf>
    <xf numFmtId="0" fontId="43" fillId="0" borderId="25" applyNumberFormat="0" applyFill="0" applyAlignment="0" applyProtection="0">
      <alignment vertical="center"/>
    </xf>
    <xf numFmtId="0" fontId="49" fillId="0" borderId="25" applyNumberFormat="0" applyFill="0" applyAlignment="0" applyProtection="0">
      <alignment vertical="center"/>
    </xf>
    <xf numFmtId="0" fontId="43" fillId="0" borderId="25" applyNumberFormat="0" applyFill="0" applyAlignment="0" applyProtection="0">
      <alignment vertical="center"/>
    </xf>
    <xf numFmtId="0" fontId="49" fillId="0" borderId="25" applyNumberFormat="0" applyFill="0" applyAlignment="0" applyProtection="0">
      <alignment vertical="center"/>
    </xf>
    <xf numFmtId="0" fontId="43" fillId="0" borderId="25" applyNumberFormat="0" applyFill="0" applyAlignment="0" applyProtection="0">
      <alignment vertical="center"/>
    </xf>
    <xf numFmtId="0" fontId="43" fillId="0" borderId="25" applyNumberFormat="0" applyFill="0" applyAlignment="0" applyProtection="0">
      <alignment vertical="center"/>
    </xf>
    <xf numFmtId="0" fontId="44" fillId="0" borderId="26" applyNumberFormat="0" applyFill="0" applyAlignment="0" applyProtection="0">
      <alignment vertical="center"/>
    </xf>
    <xf numFmtId="0" fontId="43" fillId="0" borderId="25" applyNumberFormat="0" applyFill="0" applyAlignment="0" applyProtection="0">
      <alignment vertical="center"/>
    </xf>
    <xf numFmtId="0" fontId="43" fillId="0" borderId="25" applyNumberFormat="0" applyFill="0" applyAlignment="0" applyProtection="0">
      <alignment vertical="center"/>
    </xf>
    <xf numFmtId="0" fontId="43" fillId="0" borderId="25" applyNumberFormat="0" applyFill="0" applyAlignment="0" applyProtection="0">
      <alignment vertical="center"/>
    </xf>
    <xf numFmtId="0" fontId="49" fillId="0" borderId="25" applyNumberFormat="0" applyFill="0" applyAlignment="0" applyProtection="0">
      <alignment vertical="center"/>
    </xf>
    <xf numFmtId="0" fontId="49" fillId="0" borderId="25" applyNumberFormat="0" applyFill="0" applyAlignment="0" applyProtection="0">
      <alignment vertical="center"/>
    </xf>
    <xf numFmtId="0" fontId="43" fillId="0" borderId="25" applyNumberFormat="0" applyFill="0" applyAlignment="0" applyProtection="0">
      <alignment vertical="center"/>
    </xf>
    <xf numFmtId="0" fontId="44" fillId="0" borderId="26" applyNumberFormat="0" applyFill="0" applyAlignment="0" applyProtection="0">
      <alignment vertical="center"/>
    </xf>
    <xf numFmtId="0" fontId="43" fillId="0" borderId="25" applyNumberFormat="0" applyFill="0" applyAlignment="0" applyProtection="0">
      <alignment vertical="center"/>
    </xf>
    <xf numFmtId="0" fontId="43" fillId="0" borderId="25" applyNumberFormat="0" applyFill="0" applyAlignment="0" applyProtection="0">
      <alignment vertical="center"/>
    </xf>
    <xf numFmtId="0" fontId="44" fillId="0" borderId="26" applyNumberFormat="0" applyFill="0" applyAlignment="0" applyProtection="0">
      <alignment vertical="center"/>
    </xf>
    <xf numFmtId="0" fontId="43" fillId="0" borderId="25" applyNumberFormat="0" applyFill="0" applyAlignment="0" applyProtection="0">
      <alignment vertical="center"/>
    </xf>
    <xf numFmtId="0" fontId="49" fillId="0" borderId="25" applyNumberFormat="0" applyFill="0" applyAlignment="0" applyProtection="0">
      <alignment vertical="center"/>
    </xf>
    <xf numFmtId="0" fontId="44" fillId="0" borderId="26" applyNumberFormat="0" applyFill="0" applyAlignment="0" applyProtection="0">
      <alignment vertical="center"/>
    </xf>
    <xf numFmtId="0" fontId="49" fillId="0" borderId="25" applyNumberFormat="0" applyFill="0" applyAlignment="0" applyProtection="0">
      <alignment vertical="center"/>
    </xf>
    <xf numFmtId="0" fontId="49" fillId="0" borderId="25" applyNumberFormat="0" applyFill="0" applyAlignment="0" applyProtection="0">
      <alignment vertical="center"/>
    </xf>
    <xf numFmtId="0" fontId="49" fillId="0" borderId="25" applyNumberFormat="0" applyFill="0" applyAlignment="0" applyProtection="0">
      <alignment vertical="center"/>
    </xf>
    <xf numFmtId="0" fontId="44" fillId="0" borderId="26" applyNumberFormat="0" applyFill="0" applyAlignment="0" applyProtection="0">
      <alignment vertical="center"/>
    </xf>
    <xf numFmtId="0" fontId="49" fillId="0" borderId="25" applyNumberFormat="0" applyFill="0" applyAlignment="0" applyProtection="0">
      <alignment vertical="center"/>
    </xf>
    <xf numFmtId="0" fontId="39" fillId="36" borderId="0" applyNumberFormat="0" applyBorder="0" applyAlignment="0" applyProtection="0">
      <alignment vertical="center"/>
    </xf>
    <xf numFmtId="0" fontId="43" fillId="0" borderId="25" applyNumberFormat="0" applyFill="0" applyAlignment="0" applyProtection="0">
      <alignment vertical="center"/>
    </xf>
    <xf numFmtId="0" fontId="43" fillId="0" borderId="25" applyNumberFormat="0" applyFill="0" applyAlignment="0" applyProtection="0">
      <alignment vertical="center"/>
    </xf>
    <xf numFmtId="0" fontId="44" fillId="0" borderId="26" applyNumberFormat="0" applyFill="0" applyAlignment="0" applyProtection="0">
      <alignment vertical="center"/>
    </xf>
    <xf numFmtId="0" fontId="43" fillId="0" borderId="25" applyNumberFormat="0" applyFill="0" applyAlignment="0" applyProtection="0">
      <alignment vertical="center"/>
    </xf>
    <xf numFmtId="0" fontId="43" fillId="0" borderId="25">
      <alignment vertical="center"/>
    </xf>
    <xf numFmtId="0" fontId="44" fillId="0" borderId="26" applyNumberFormat="0" applyFill="0" applyAlignment="0" applyProtection="0">
      <alignment vertical="center"/>
    </xf>
    <xf numFmtId="0" fontId="39" fillId="63" borderId="0" applyNumberFormat="0" applyBorder="0" applyAlignment="0" applyProtection="0">
      <alignment vertical="center"/>
    </xf>
    <xf numFmtId="0" fontId="39" fillId="11" borderId="0" applyNumberFormat="0" applyBorder="0" applyAlignment="0" applyProtection="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61" fillId="23" borderId="0" applyNumberFormat="0" applyBorder="0" applyAlignment="0" applyProtection="0">
      <alignment vertical="center"/>
    </xf>
    <xf numFmtId="0" fontId="39" fillId="11" borderId="0" applyNumberFormat="0" applyBorder="0" applyAlignment="0" applyProtection="0">
      <alignment vertical="center"/>
    </xf>
    <xf numFmtId="0" fontId="39" fillId="34"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2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lignment vertical="center"/>
    </xf>
    <xf numFmtId="0" fontId="59" fillId="0" borderId="26" applyNumberFormat="0" applyFill="0" applyAlignment="0" applyProtection="0">
      <alignment vertical="center"/>
    </xf>
    <xf numFmtId="0" fontId="39" fillId="34" borderId="0" applyNumberFormat="0" applyBorder="0" applyAlignment="0" applyProtection="0">
      <alignment vertical="center"/>
    </xf>
    <xf numFmtId="0" fontId="39" fillId="34" borderId="0">
      <alignment vertical="center"/>
    </xf>
    <xf numFmtId="0" fontId="39" fillId="34" borderId="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39" fillId="43" borderId="0" applyNumberFormat="0" applyBorder="0" applyAlignment="0" applyProtection="0">
      <alignment vertical="center"/>
    </xf>
    <xf numFmtId="0" fontId="39" fillId="24" borderId="0" applyNumberFormat="0" applyBorder="0" applyAlignment="0" applyProtection="0">
      <alignment vertical="center"/>
    </xf>
    <xf numFmtId="0" fontId="39" fillId="41" borderId="0" applyNumberFormat="0" applyBorder="0" applyAlignment="0" applyProtection="0">
      <alignment vertical="center"/>
    </xf>
    <xf numFmtId="0" fontId="39" fillId="24" borderId="0" applyNumberFormat="0" applyBorder="0" applyAlignment="0" applyProtection="0">
      <alignment vertical="center"/>
    </xf>
    <xf numFmtId="0" fontId="42" fillId="14" borderId="0" applyNumberFormat="0" applyBorder="0" applyAlignment="0" applyProtection="0">
      <alignment vertical="center"/>
    </xf>
    <xf numFmtId="0" fontId="39" fillId="34" borderId="0" applyNumberFormat="0" applyBorder="0" applyAlignment="0" applyProtection="0">
      <alignment vertical="center"/>
    </xf>
    <xf numFmtId="0" fontId="39" fillId="41" borderId="0" applyNumberFormat="0" applyBorder="0" applyAlignment="0" applyProtection="0">
      <alignment vertical="center"/>
    </xf>
    <xf numFmtId="0" fontId="39" fillId="34" borderId="0" applyNumberFormat="0" applyBorder="0" applyAlignment="0" applyProtection="0">
      <alignment vertical="center"/>
    </xf>
    <xf numFmtId="0" fontId="39" fillId="23" borderId="0" applyNumberFormat="0" applyBorder="0" applyAlignment="0" applyProtection="0">
      <alignment vertical="center"/>
    </xf>
    <xf numFmtId="0" fontId="39" fillId="34" borderId="0" applyNumberFormat="0" applyBorder="0" applyAlignment="0" applyProtection="0">
      <alignment vertical="center"/>
    </xf>
    <xf numFmtId="0" fontId="39" fillId="23" borderId="0" applyNumberFormat="0" applyBorder="0" applyAlignment="0" applyProtection="0">
      <alignment vertical="center"/>
    </xf>
    <xf numFmtId="0" fontId="39" fillId="23"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23"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23"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23" borderId="0" applyNumberFormat="0" applyBorder="0" applyAlignment="0" applyProtection="0">
      <alignment vertical="center"/>
    </xf>
    <xf numFmtId="0" fontId="39" fillId="34" borderId="0" applyNumberFormat="0" applyBorder="0" applyAlignment="0" applyProtection="0">
      <alignment vertical="center"/>
    </xf>
    <xf numFmtId="0" fontId="39" fillId="11" borderId="0" applyNumberFormat="0" applyBorder="0" applyAlignment="0" applyProtection="0">
      <alignment vertical="center"/>
    </xf>
    <xf numFmtId="0" fontId="39" fillId="2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11"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45" fillId="24" borderId="0" applyNumberFormat="0" applyBorder="0" applyAlignment="0" applyProtection="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39" fillId="23" borderId="0" applyNumberFormat="0" applyBorder="0" applyAlignment="0" applyProtection="0">
      <alignment vertical="center"/>
    </xf>
    <xf numFmtId="0" fontId="39" fillId="11" borderId="0" applyNumberFormat="0" applyBorder="0" applyAlignment="0" applyProtection="0">
      <alignment vertical="center"/>
    </xf>
    <xf numFmtId="0" fontId="39" fillId="24" borderId="0" applyNumberFormat="0" applyBorder="0" applyAlignment="0" applyProtection="0">
      <alignment vertical="center"/>
    </xf>
    <xf numFmtId="0" fontId="52" fillId="5" borderId="31" applyNumberFormat="0" applyAlignment="0" applyProtection="0">
      <alignment vertical="center"/>
    </xf>
    <xf numFmtId="0" fontId="39" fillId="24" borderId="0" applyNumberFormat="0" applyBorder="0" applyAlignment="0" applyProtection="0">
      <alignment vertical="center"/>
    </xf>
    <xf numFmtId="0" fontId="39" fillId="11" borderId="0" applyNumberFormat="0" applyBorder="0" applyAlignment="0" applyProtection="0">
      <alignment vertical="center"/>
    </xf>
    <xf numFmtId="0" fontId="39" fillId="34" borderId="0" applyNumberFormat="0" applyBorder="0" applyAlignment="0" applyProtection="0">
      <alignment vertical="center"/>
    </xf>
    <xf numFmtId="0" fontId="39" fillId="23" borderId="0" applyNumberFormat="0" applyBorder="0" applyAlignment="0" applyProtection="0">
      <alignment vertical="center"/>
    </xf>
    <xf numFmtId="0" fontId="39" fillId="32" borderId="0" applyNumberFormat="0" applyBorder="0" applyAlignment="0" applyProtection="0">
      <alignment vertical="center"/>
    </xf>
    <xf numFmtId="0" fontId="61" fillId="11" borderId="0" applyNumberFormat="0" applyBorder="0" applyAlignment="0" applyProtection="0">
      <alignment vertical="center"/>
    </xf>
    <xf numFmtId="0" fontId="45" fillId="24" borderId="0" applyNumberFormat="0" applyBorder="0" applyAlignment="0" applyProtection="0">
      <alignment vertical="center"/>
    </xf>
    <xf numFmtId="0" fontId="45" fillId="24" borderId="0" applyNumberFormat="0" applyBorder="0" applyAlignment="0" applyProtection="0">
      <alignment vertical="center"/>
    </xf>
    <xf numFmtId="0" fontId="39" fillId="34" borderId="0" applyNumberFormat="0" applyBorder="0" applyAlignment="0" applyProtection="0">
      <alignment vertical="center"/>
    </xf>
    <xf numFmtId="0" fontId="39" fillId="34" borderId="0" applyNumberFormat="0" applyBorder="0" applyAlignment="0" applyProtection="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39" fillId="11" borderId="0" applyNumberFormat="0" applyBorder="0" applyAlignment="0" applyProtection="0">
      <alignment vertical="center"/>
    </xf>
    <xf numFmtId="0" fontId="39" fillId="24" borderId="0" applyNumberFormat="0" applyBorder="0" applyAlignment="0" applyProtection="0">
      <alignment vertical="center"/>
    </xf>
    <xf numFmtId="0" fontId="39" fillId="44" borderId="0" applyNumberFormat="0" applyBorder="0" applyAlignment="0" applyProtection="0">
      <alignment vertical="center"/>
    </xf>
    <xf numFmtId="0" fontId="39" fillId="36"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9" fillId="25" borderId="0" applyNumberFormat="0" applyBorder="0" applyAlignment="0" applyProtection="0">
      <alignment vertical="center"/>
    </xf>
    <xf numFmtId="0" fontId="39" fillId="19" borderId="0">
      <alignment vertical="center"/>
    </xf>
    <xf numFmtId="0" fontId="39" fillId="19" borderId="0">
      <alignment vertical="center"/>
    </xf>
    <xf numFmtId="0" fontId="39" fillId="19" borderId="0">
      <alignment vertical="center"/>
    </xf>
    <xf numFmtId="0" fontId="39" fillId="43" borderId="0" applyNumberFormat="0" applyBorder="0" applyAlignment="0" applyProtection="0">
      <alignment vertical="center"/>
    </xf>
    <xf numFmtId="0" fontId="39" fillId="62" borderId="0" applyNumberFormat="0" applyBorder="0" applyAlignment="0" applyProtection="0">
      <alignment vertical="center"/>
    </xf>
    <xf numFmtId="0" fontId="39" fillId="25" borderId="0" applyNumberFormat="0" applyBorder="0" applyAlignment="0" applyProtection="0">
      <alignment vertical="center"/>
    </xf>
    <xf numFmtId="0" fontId="39" fillId="25" borderId="0" applyNumberFormat="0" applyBorder="0" applyAlignment="0" applyProtection="0">
      <alignment vertical="center"/>
    </xf>
    <xf numFmtId="0" fontId="39" fillId="19" borderId="0" applyNumberFormat="0" applyBorder="0" applyAlignment="0" applyProtection="0">
      <alignment vertical="center"/>
    </xf>
    <xf numFmtId="0" fontId="39" fillId="28" borderId="0" applyNumberFormat="0" applyBorder="0" applyAlignment="0" applyProtection="0">
      <alignment vertical="center"/>
    </xf>
    <xf numFmtId="0" fontId="39" fillId="25" borderId="0" applyNumberFormat="0" applyBorder="0" applyAlignment="0" applyProtection="0">
      <alignment vertical="center"/>
    </xf>
    <xf numFmtId="0" fontId="39" fillId="25" borderId="0" applyNumberFormat="0" applyBorder="0" applyAlignment="0" applyProtection="0">
      <alignment vertical="center"/>
    </xf>
    <xf numFmtId="0" fontId="39" fillId="25" borderId="0" applyNumberFormat="0" applyBorder="0" applyAlignment="0" applyProtection="0">
      <alignment vertical="center"/>
    </xf>
    <xf numFmtId="0" fontId="39" fillId="25"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9" fillId="28" borderId="0" applyNumberFormat="0" applyBorder="0" applyAlignment="0" applyProtection="0">
      <alignment vertical="center"/>
    </xf>
    <xf numFmtId="0" fontId="39" fillId="19" borderId="0" applyNumberFormat="0" applyBorder="0" applyAlignment="0" applyProtection="0">
      <alignment vertical="center"/>
    </xf>
    <xf numFmtId="0" fontId="39" fillId="25" borderId="0" applyNumberFormat="0" applyBorder="0" applyAlignment="0" applyProtection="0">
      <alignment vertical="center"/>
    </xf>
    <xf numFmtId="0" fontId="39" fillId="28" borderId="0" applyNumberFormat="0" applyBorder="0" applyAlignment="0" applyProtection="0">
      <alignment vertical="center"/>
    </xf>
    <xf numFmtId="0" fontId="39" fillId="25" borderId="0" applyNumberFormat="0" applyBorder="0" applyAlignment="0" applyProtection="0">
      <alignment vertical="center"/>
    </xf>
    <xf numFmtId="0" fontId="39" fillId="28" borderId="0" applyNumberFormat="0" applyBorder="0" applyAlignment="0" applyProtection="0">
      <alignment vertical="center"/>
    </xf>
    <xf numFmtId="0" fontId="39" fillId="19" borderId="0" applyNumberFormat="0" applyBorder="0" applyAlignment="0" applyProtection="0">
      <alignment vertical="center"/>
    </xf>
    <xf numFmtId="0" fontId="45" fillId="25"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9" fillId="25" borderId="0" applyNumberFormat="0" applyBorder="0" applyAlignment="0" applyProtection="0">
      <alignment vertical="center"/>
    </xf>
    <xf numFmtId="0" fontId="39" fillId="28" borderId="0" applyNumberFormat="0" applyBorder="0" applyAlignment="0" applyProtection="0">
      <alignment vertical="center"/>
    </xf>
    <xf numFmtId="0" fontId="45" fillId="25" borderId="0" applyNumberFormat="0" applyBorder="0" applyAlignment="0" applyProtection="0">
      <alignment vertical="center"/>
    </xf>
    <xf numFmtId="0" fontId="39" fillId="25" borderId="0" applyNumberFormat="0" applyBorder="0" applyAlignment="0" applyProtection="0">
      <alignment vertical="center"/>
    </xf>
    <xf numFmtId="0" fontId="39" fillId="28" borderId="0" applyNumberFormat="0" applyBorder="0" applyAlignment="0" applyProtection="0">
      <alignment vertical="center"/>
    </xf>
    <xf numFmtId="0" fontId="39" fillId="19" borderId="0" applyNumberFormat="0" applyBorder="0" applyAlignment="0" applyProtection="0">
      <alignment vertical="center"/>
    </xf>
    <xf numFmtId="0" fontId="39" fillId="28"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61" fillId="19" borderId="0" applyNumberFormat="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45" fillId="25" borderId="0" applyNumberFormat="0" applyBorder="0" applyAlignment="0" applyProtection="0">
      <alignment vertical="center"/>
    </xf>
    <xf numFmtId="0" fontId="39" fillId="19" borderId="0" applyNumberFormat="0" applyBorder="0" applyAlignment="0" applyProtection="0">
      <alignment vertical="center"/>
    </xf>
    <xf numFmtId="0" fontId="39" fillId="25" borderId="0" applyNumberFormat="0" applyBorder="0" applyAlignment="0" applyProtection="0">
      <alignment vertical="center"/>
    </xf>
    <xf numFmtId="0" fontId="39" fillId="25" borderId="0" applyNumberFormat="0" applyBorder="0" applyAlignment="0" applyProtection="0">
      <alignment vertical="center"/>
    </xf>
    <xf numFmtId="0" fontId="39" fillId="25" borderId="0" applyNumberFormat="0" applyBorder="0" applyAlignment="0" applyProtection="0">
      <alignment vertical="center"/>
    </xf>
    <xf numFmtId="0" fontId="39" fillId="19" borderId="0" applyNumberFormat="0" applyBorder="0" applyAlignment="0" applyProtection="0">
      <alignment vertical="center"/>
    </xf>
    <xf numFmtId="0" fontId="39" fillId="25" borderId="0" applyNumberFormat="0" applyBorder="0" applyAlignment="0" applyProtection="0">
      <alignment vertical="center"/>
    </xf>
    <xf numFmtId="0" fontId="39" fillId="55" borderId="0" applyNumberFormat="0" applyBorder="0" applyAlignment="0" applyProtection="0">
      <alignment vertical="center"/>
    </xf>
    <xf numFmtId="0" fontId="39" fillId="43" borderId="0" applyNumberFormat="0" applyBorder="0" applyAlignment="0" applyProtection="0">
      <alignment vertical="center"/>
    </xf>
    <xf numFmtId="0" fontId="39" fillId="43" borderId="0" applyNumberFormat="0" applyBorder="0" applyAlignment="0" applyProtection="0">
      <alignment vertical="center"/>
    </xf>
    <xf numFmtId="0" fontId="39" fillId="18" borderId="0" applyNumberFormat="0" applyBorder="0" applyAlignment="0" applyProtection="0">
      <alignment vertical="center"/>
    </xf>
    <xf numFmtId="0" fontId="39" fillId="43" borderId="0" applyNumberFormat="0" applyBorder="0" applyAlignment="0" applyProtection="0">
      <alignment vertical="center"/>
    </xf>
    <xf numFmtId="0" fontId="39" fillId="43" borderId="0" applyNumberFormat="0" applyBorder="0" applyAlignment="0" applyProtection="0">
      <alignment vertical="center"/>
    </xf>
    <xf numFmtId="0" fontId="39" fillId="43" borderId="0" applyNumberFormat="0" applyBorder="0" applyAlignment="0" applyProtection="0">
      <alignment vertical="center"/>
    </xf>
    <xf numFmtId="0" fontId="39" fillId="43" borderId="0">
      <alignment vertical="center"/>
    </xf>
    <xf numFmtId="0" fontId="39" fillId="43" borderId="0" applyNumberFormat="0" applyBorder="0" applyAlignment="0" applyProtection="0">
      <alignment vertical="center"/>
    </xf>
    <xf numFmtId="0" fontId="39" fillId="43" borderId="0" applyNumberFormat="0" applyBorder="0" applyAlignment="0" applyProtection="0">
      <alignment vertical="center"/>
    </xf>
    <xf numFmtId="0" fontId="39" fillId="41" borderId="0" applyNumberFormat="0" applyBorder="0" applyAlignment="0" applyProtection="0">
      <alignment vertical="center"/>
    </xf>
    <xf numFmtId="0" fontId="39" fillId="43" borderId="0" applyNumberFormat="0" applyBorder="0" applyAlignment="0" applyProtection="0">
      <alignment vertical="center"/>
    </xf>
    <xf numFmtId="0" fontId="39" fillId="62" borderId="0" applyNumberFormat="0" applyBorder="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39" fillId="43" borderId="0" applyNumberFormat="0" applyBorder="0" applyAlignment="0" applyProtection="0">
      <alignment vertical="center"/>
    </xf>
    <xf numFmtId="0" fontId="39" fillId="41" borderId="0" applyNumberFormat="0" applyBorder="0" applyAlignment="0" applyProtection="0">
      <alignment vertical="center"/>
    </xf>
    <xf numFmtId="0" fontId="39" fillId="43" borderId="0" applyNumberFormat="0" applyBorder="0" applyAlignment="0" applyProtection="0">
      <alignment vertical="center"/>
    </xf>
    <xf numFmtId="0" fontId="39" fillId="62" borderId="0" applyNumberFormat="0" applyBorder="0" applyAlignment="0" applyProtection="0">
      <alignment vertical="center"/>
    </xf>
    <xf numFmtId="0" fontId="39" fillId="43" borderId="0" applyNumberFormat="0" applyBorder="0" applyAlignment="0" applyProtection="0">
      <alignment vertical="center"/>
    </xf>
    <xf numFmtId="0" fontId="45" fillId="41" borderId="0" applyNumberFormat="0" applyBorder="0" applyAlignment="0" applyProtection="0">
      <alignment vertical="center"/>
    </xf>
    <xf numFmtId="0" fontId="39" fillId="43" borderId="0" applyNumberFormat="0" applyBorder="0" applyAlignment="0" applyProtection="0">
      <alignment vertical="center"/>
    </xf>
    <xf numFmtId="0" fontId="39" fillId="62" borderId="0" applyNumberFormat="0" applyBorder="0" applyAlignment="0" applyProtection="0">
      <alignment vertical="center"/>
    </xf>
    <xf numFmtId="0" fontId="39" fillId="43" borderId="0" applyNumberFormat="0" applyBorder="0" applyAlignment="0" applyProtection="0">
      <alignment vertical="center"/>
    </xf>
    <xf numFmtId="0" fontId="39" fillId="43" borderId="0" applyNumberFormat="0" applyBorder="0" applyAlignment="0" applyProtection="0">
      <alignment vertical="center"/>
    </xf>
    <xf numFmtId="0" fontId="39" fillId="62" borderId="0" applyNumberFormat="0" applyBorder="0" applyAlignment="0" applyProtection="0">
      <alignment vertical="center"/>
    </xf>
    <xf numFmtId="0" fontId="39" fillId="41" borderId="0" applyNumberFormat="0" applyBorder="0" applyAlignment="0" applyProtection="0">
      <alignment vertical="center"/>
    </xf>
    <xf numFmtId="0" fontId="39" fillId="43" borderId="0" applyNumberFormat="0" applyBorder="0" applyAlignment="0" applyProtection="0">
      <alignment vertical="center"/>
    </xf>
    <xf numFmtId="0" fontId="39" fillId="43" borderId="0" applyNumberFormat="0" applyBorder="0" applyAlignment="0" applyProtection="0">
      <alignment vertical="center"/>
    </xf>
    <xf numFmtId="0" fontId="39" fillId="41" borderId="0" applyNumberFormat="0" applyBorder="0" applyAlignment="0" applyProtection="0">
      <alignment vertical="center"/>
    </xf>
    <xf numFmtId="0" fontId="45" fillId="41" borderId="0" applyNumberFormat="0" applyBorder="0" applyAlignment="0" applyProtection="0">
      <alignment vertical="center"/>
    </xf>
    <xf numFmtId="0" fontId="39" fillId="43" borderId="0" applyNumberFormat="0" applyBorder="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39" fillId="62" borderId="0" applyNumberFormat="0" applyBorder="0" applyAlignment="0" applyProtection="0">
      <alignment vertical="center"/>
    </xf>
    <xf numFmtId="0" fontId="39" fillId="43" borderId="0" applyNumberFormat="0" applyBorder="0" applyAlignment="0" applyProtection="0">
      <alignment vertical="center"/>
    </xf>
    <xf numFmtId="0" fontId="39" fillId="43" borderId="0" applyNumberFormat="0" applyBorder="0" applyAlignment="0" applyProtection="0">
      <alignment vertical="center"/>
    </xf>
    <xf numFmtId="0" fontId="39" fillId="43" borderId="0" applyNumberFormat="0" applyBorder="0" applyAlignment="0" applyProtection="0">
      <alignment vertical="center"/>
    </xf>
    <xf numFmtId="0" fontId="45" fillId="41" borderId="0" applyNumberFormat="0" applyBorder="0" applyAlignment="0" applyProtection="0">
      <alignment vertical="center"/>
    </xf>
    <xf numFmtId="0" fontId="45" fillId="41" borderId="0" applyNumberFormat="0" applyBorder="0" applyAlignment="0" applyProtection="0">
      <alignment vertical="center"/>
    </xf>
    <xf numFmtId="0" fontId="39" fillId="41" borderId="0" applyNumberFormat="0" applyBorder="0" applyAlignment="0" applyProtection="0">
      <alignment vertical="center"/>
    </xf>
    <xf numFmtId="0" fontId="39" fillId="41" borderId="0" applyNumberFormat="0" applyBorder="0" applyAlignment="0" applyProtection="0">
      <alignment vertical="center"/>
    </xf>
    <xf numFmtId="0" fontId="39" fillId="28" borderId="0" applyNumberFormat="0" applyBorder="0" applyAlignment="0" applyProtection="0">
      <alignment vertical="center"/>
    </xf>
    <xf numFmtId="0" fontId="39" fillId="43" borderId="0" applyNumberFormat="0" applyBorder="0" applyAlignment="0" applyProtection="0">
      <alignment vertical="center"/>
    </xf>
    <xf numFmtId="0" fontId="39" fillId="41" borderId="0" applyNumberFormat="0" applyBorder="0" applyAlignment="0" applyProtection="0">
      <alignment vertical="center"/>
    </xf>
    <xf numFmtId="0" fontId="39" fillId="48" borderId="0" applyNumberFormat="0" applyBorder="0" applyAlignment="0" applyProtection="0">
      <alignment vertical="center"/>
    </xf>
    <xf numFmtId="0" fontId="42" fillId="14" borderId="0" applyNumberFormat="0" applyBorder="0" applyAlignment="0" applyProtection="0">
      <alignment vertical="center"/>
    </xf>
    <xf numFmtId="0" fontId="39" fillId="28" borderId="0" applyNumberFormat="0" applyBorder="0" applyAlignment="0" applyProtection="0">
      <alignment vertical="center"/>
    </xf>
    <xf numFmtId="0" fontId="39" fillId="36" borderId="0" applyNumberFormat="0" applyBorder="0" applyAlignment="0" applyProtection="0">
      <alignment vertical="center"/>
    </xf>
    <xf numFmtId="0" fontId="66" fillId="14" borderId="0" applyNumberFormat="0" applyBorder="0" applyAlignment="0" applyProtection="0">
      <alignment vertical="center"/>
    </xf>
    <xf numFmtId="0" fontId="39" fillId="36" borderId="0" applyNumberFormat="0" applyBorder="0" applyAlignment="0" applyProtection="0">
      <alignment vertical="center"/>
    </xf>
    <xf numFmtId="0" fontId="39" fillId="18" borderId="0" applyNumberFormat="0" applyBorder="0" applyAlignment="0" applyProtection="0">
      <alignment vertical="center"/>
    </xf>
    <xf numFmtId="0" fontId="39" fillId="57" borderId="0">
      <alignment vertical="center"/>
    </xf>
    <xf numFmtId="0" fontId="39" fillId="18" borderId="0" applyNumberFormat="0" applyBorder="0" applyAlignment="0" applyProtection="0">
      <alignment vertical="center"/>
    </xf>
    <xf numFmtId="0" fontId="39" fillId="57" borderId="0">
      <alignment vertical="center"/>
    </xf>
    <xf numFmtId="0" fontId="39" fillId="36" borderId="0" applyNumberFormat="0" applyBorder="0" applyAlignment="0" applyProtection="0">
      <alignment vertical="center"/>
    </xf>
    <xf numFmtId="0" fontId="39" fillId="18" borderId="0" applyNumberFormat="0" applyBorder="0" applyAlignment="0" applyProtection="0">
      <alignment vertical="center"/>
    </xf>
    <xf numFmtId="0" fontId="39" fillId="36" borderId="0" applyNumberFormat="0" applyBorder="0" applyAlignment="0" applyProtection="0">
      <alignment vertical="center"/>
    </xf>
    <xf numFmtId="0" fontId="39" fillId="23" borderId="0" applyNumberFormat="0" applyBorder="0" applyAlignment="0" applyProtection="0">
      <alignment vertical="center"/>
    </xf>
    <xf numFmtId="0" fontId="39" fillId="18" borderId="0" applyNumberFormat="0" applyBorder="0" applyAlignment="0" applyProtection="0">
      <alignment vertical="center"/>
    </xf>
    <xf numFmtId="0" fontId="45" fillId="36" borderId="0" applyNumberFormat="0" applyBorder="0" applyAlignment="0" applyProtection="0">
      <alignment vertical="center"/>
    </xf>
    <xf numFmtId="0" fontId="39" fillId="18" borderId="0" applyNumberFormat="0" applyBorder="0" applyAlignment="0" applyProtection="0">
      <alignment vertical="center"/>
    </xf>
    <xf numFmtId="0" fontId="42" fillId="14" borderId="0">
      <alignment vertical="center"/>
    </xf>
    <xf numFmtId="0" fontId="39" fillId="23" borderId="0" applyNumberFormat="0" applyBorder="0" applyAlignment="0" applyProtection="0">
      <alignment vertical="center"/>
    </xf>
    <xf numFmtId="0" fontId="39" fillId="36"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39" fillId="18" borderId="0" applyNumberFormat="0" applyBorder="0" applyAlignment="0" applyProtection="0">
      <alignment vertical="center"/>
    </xf>
    <xf numFmtId="0" fontId="39" fillId="28" borderId="0" applyNumberFormat="0" applyBorder="0" applyAlignment="0" applyProtection="0">
      <alignment vertical="center"/>
    </xf>
    <xf numFmtId="0" fontId="39" fillId="36" borderId="0" applyNumberFormat="0" applyBorder="0" applyAlignment="0" applyProtection="0">
      <alignment vertical="center"/>
    </xf>
    <xf numFmtId="0" fontId="39" fillId="23" borderId="0" applyNumberFormat="0" applyBorder="0" applyAlignment="0" applyProtection="0">
      <alignment vertical="center"/>
    </xf>
    <xf numFmtId="0" fontId="39" fillId="23" borderId="0" applyNumberFormat="0" applyBorder="0" applyAlignment="0" applyProtection="0">
      <alignment vertical="center"/>
    </xf>
    <xf numFmtId="0" fontId="39" fillId="28" borderId="0" applyNumberFormat="0" applyBorder="0" applyAlignment="0" applyProtection="0">
      <alignment vertical="center"/>
    </xf>
    <xf numFmtId="0" fontId="39" fillId="36" borderId="0" applyNumberFormat="0" applyBorder="0" applyAlignment="0" applyProtection="0">
      <alignment vertical="center"/>
    </xf>
    <xf numFmtId="0" fontId="39" fillId="23" borderId="0" applyNumberFormat="0" applyBorder="0" applyAlignment="0" applyProtection="0">
      <alignment vertical="center"/>
    </xf>
    <xf numFmtId="0" fontId="39" fillId="18" borderId="0" applyNumberFormat="0" applyBorder="0" applyAlignment="0" applyProtection="0">
      <alignment vertical="center"/>
    </xf>
    <xf numFmtId="0" fontId="39" fillId="36" borderId="0" applyNumberFormat="0" applyBorder="0" applyAlignment="0" applyProtection="0">
      <alignment vertical="center"/>
    </xf>
    <xf numFmtId="0" fontId="39" fillId="23" borderId="0" applyNumberFormat="0" applyBorder="0" applyAlignment="0" applyProtection="0">
      <alignment vertical="center"/>
    </xf>
    <xf numFmtId="0" fontId="39" fillId="18" borderId="0" applyNumberFormat="0" applyBorder="0" applyAlignment="0" applyProtection="0">
      <alignment vertical="center"/>
    </xf>
    <xf numFmtId="0" fontId="61" fillId="23" borderId="0" applyNumberFormat="0" applyBorder="0" applyAlignment="0" applyProtection="0">
      <alignment vertical="center"/>
    </xf>
    <xf numFmtId="0" fontId="39" fillId="28" borderId="0" applyNumberFormat="0" applyBorder="0" applyAlignment="0" applyProtection="0">
      <alignment vertical="center"/>
    </xf>
    <xf numFmtId="0" fontId="39" fillId="18" borderId="0" applyNumberFormat="0" applyBorder="0" applyAlignment="0" applyProtection="0">
      <alignment vertical="center"/>
    </xf>
    <xf numFmtId="0" fontId="61" fillId="11" borderId="0" applyNumberFormat="0" applyBorder="0" applyAlignment="0" applyProtection="0">
      <alignment vertical="center"/>
    </xf>
    <xf numFmtId="0" fontId="39" fillId="36" borderId="0" applyNumberFormat="0" applyBorder="0" applyAlignment="0" applyProtection="0">
      <alignment vertical="center"/>
    </xf>
    <xf numFmtId="0" fontId="39" fillId="23" borderId="0" applyNumberFormat="0" applyBorder="0" applyAlignment="0" applyProtection="0">
      <alignment vertical="center"/>
    </xf>
    <xf numFmtId="0" fontId="39" fillId="36" borderId="0" applyNumberFormat="0" applyBorder="0" applyAlignment="0" applyProtection="0">
      <alignment vertical="center"/>
    </xf>
    <xf numFmtId="0" fontId="39" fillId="11" borderId="0" applyNumberFormat="0" applyBorder="0" applyAlignment="0" applyProtection="0">
      <alignment vertical="center"/>
    </xf>
    <xf numFmtId="0" fontId="39" fillId="32"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32" borderId="0" applyNumberFormat="0" applyBorder="0" applyAlignment="0" applyProtection="0">
      <alignment vertical="center"/>
    </xf>
    <xf numFmtId="0" fontId="39" fillId="32" borderId="0" applyNumberFormat="0" applyBorder="0" applyAlignment="0" applyProtection="0">
      <alignment vertical="center"/>
    </xf>
    <xf numFmtId="0" fontId="39" fillId="11" borderId="0" applyNumberFormat="0" applyBorder="0" applyAlignment="0" applyProtection="0">
      <alignment vertical="center"/>
    </xf>
    <xf numFmtId="0" fontId="39" fillId="32" borderId="0" applyNumberFormat="0" applyBorder="0" applyAlignment="0" applyProtection="0">
      <alignment vertical="center"/>
    </xf>
    <xf numFmtId="0" fontId="39" fillId="32"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32"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32" borderId="0" applyNumberFormat="0" applyBorder="0" applyAlignment="0" applyProtection="0">
      <alignment vertical="center"/>
    </xf>
    <xf numFmtId="0" fontId="39" fillId="11" borderId="0" applyNumberFormat="0" applyBorder="0" applyAlignment="0" applyProtection="0">
      <alignment vertical="center"/>
    </xf>
    <xf numFmtId="0" fontId="45" fillId="32" borderId="0" applyNumberFormat="0" applyBorder="0" applyAlignment="0" applyProtection="0">
      <alignment vertical="center"/>
    </xf>
    <xf numFmtId="0" fontId="39" fillId="11" borderId="0" applyNumberFormat="0" applyBorder="0" applyAlignment="0" applyProtection="0">
      <alignment vertical="center"/>
    </xf>
    <xf numFmtId="0" fontId="39" fillId="32" borderId="0" applyNumberFormat="0" applyBorder="0" applyAlignment="0" applyProtection="0">
      <alignment vertical="center"/>
    </xf>
    <xf numFmtId="0" fontId="85" fillId="50" borderId="37" applyNumberFormat="0" applyAlignment="0" applyProtection="0">
      <alignment vertical="center"/>
    </xf>
    <xf numFmtId="0" fontId="39" fillId="32"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61" fillId="11" borderId="0" applyNumberFormat="0" applyBorder="0" applyAlignment="0" applyProtection="0">
      <alignment vertical="center"/>
    </xf>
    <xf numFmtId="0" fontId="39" fillId="32" borderId="0" applyNumberFormat="0" applyBorder="0" applyAlignment="0" applyProtection="0">
      <alignment vertical="center"/>
    </xf>
    <xf numFmtId="0" fontId="39" fillId="11" borderId="0" applyNumberFormat="0" applyBorder="0" applyAlignment="0" applyProtection="0">
      <alignment vertical="center"/>
    </xf>
    <xf numFmtId="0" fontId="45" fillId="32"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45" fillId="32" borderId="0" applyNumberFormat="0" applyBorder="0" applyAlignment="0" applyProtection="0">
      <alignment vertical="center"/>
    </xf>
    <xf numFmtId="0" fontId="39" fillId="23" borderId="0" applyNumberFormat="0" applyBorder="0" applyAlignment="0" applyProtection="0">
      <alignment vertical="center"/>
    </xf>
    <xf numFmtId="0" fontId="39" fillId="32" borderId="0" applyNumberFormat="0" applyBorder="0" applyAlignment="0" applyProtection="0">
      <alignment vertical="center"/>
    </xf>
    <xf numFmtId="0" fontId="39" fillId="32" borderId="0" applyNumberFormat="0" applyBorder="0" applyAlignment="0" applyProtection="0">
      <alignment vertical="center"/>
    </xf>
    <xf numFmtId="0" fontId="39" fillId="11" borderId="0" applyNumberFormat="0" applyBorder="0" applyAlignment="0" applyProtection="0">
      <alignment vertical="center"/>
    </xf>
    <xf numFmtId="0" fontId="39" fillId="9"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9" borderId="0" applyNumberFormat="0" applyBorder="0" applyAlignment="0" applyProtection="0">
      <alignment vertical="center"/>
    </xf>
    <xf numFmtId="0" fontId="39" fillId="44" borderId="0" applyNumberFormat="0" applyBorder="0" applyAlignment="0" applyProtection="0">
      <alignment vertical="center"/>
    </xf>
    <xf numFmtId="0" fontId="39" fillId="10"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9" borderId="0" applyNumberFormat="0" applyBorder="0" applyAlignment="0" applyProtection="0">
      <alignment vertical="center"/>
    </xf>
    <xf numFmtId="0" fontId="39" fillId="10" borderId="0" applyNumberFormat="0" applyBorder="0" applyAlignment="0" applyProtection="0">
      <alignment vertical="center"/>
    </xf>
    <xf numFmtId="0" fontId="39" fillId="44" borderId="0" applyNumberFormat="0" applyBorder="0" applyAlignment="0" applyProtection="0">
      <alignment vertical="center"/>
    </xf>
    <xf numFmtId="0" fontId="39" fillId="9" borderId="0" applyNumberFormat="0" applyBorder="0" applyAlignment="0" applyProtection="0">
      <alignment vertical="center"/>
    </xf>
    <xf numFmtId="0" fontId="39" fillId="44" borderId="0" applyNumberFormat="0" applyBorder="0" applyAlignment="0" applyProtection="0">
      <alignment vertical="center"/>
    </xf>
    <xf numFmtId="0" fontId="39" fillId="10" borderId="0" applyNumberFormat="0" applyBorder="0" applyAlignment="0" applyProtection="0">
      <alignment vertical="center"/>
    </xf>
    <xf numFmtId="0" fontId="39" fillId="44" borderId="0" applyNumberFormat="0" applyBorder="0" applyAlignment="0" applyProtection="0">
      <alignment vertical="center"/>
    </xf>
    <xf numFmtId="0" fontId="45" fillId="9"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9"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10" borderId="0" applyNumberFormat="0" applyBorder="0" applyAlignment="0" applyProtection="0">
      <alignment vertical="center"/>
    </xf>
    <xf numFmtId="0" fontId="39" fillId="9" borderId="0" applyNumberFormat="0" applyBorder="0" applyAlignment="0" applyProtection="0">
      <alignment vertical="center"/>
    </xf>
    <xf numFmtId="0" fontId="42" fillId="14" borderId="0" applyNumberFormat="0" applyBorder="0" applyAlignment="0" applyProtection="0">
      <alignment vertical="center"/>
    </xf>
    <xf numFmtId="0" fontId="39" fillId="9" borderId="0" applyNumberFormat="0" applyBorder="0" applyAlignment="0" applyProtection="0">
      <alignment vertical="center"/>
    </xf>
    <xf numFmtId="0" fontId="66" fillId="14" borderId="0" applyNumberFormat="0" applyBorder="0" applyAlignment="0" applyProtection="0">
      <alignment vertical="center"/>
    </xf>
    <xf numFmtId="0" fontId="42" fillId="14" borderId="0" applyNumberFormat="0" applyBorder="0" applyAlignment="0" applyProtection="0">
      <alignment vertical="center"/>
    </xf>
    <xf numFmtId="0" fontId="39" fillId="10" borderId="0" applyNumberFormat="0" applyBorder="0" applyAlignment="0" applyProtection="0">
      <alignment vertical="center"/>
    </xf>
    <xf numFmtId="0" fontId="39" fillId="44"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10"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61" fillId="44"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10" borderId="0" applyNumberFormat="0" applyBorder="0" applyAlignment="0" applyProtection="0">
      <alignment vertical="center"/>
    </xf>
    <xf numFmtId="0" fontId="39" fillId="44" borderId="0" applyNumberFormat="0" applyBorder="0" applyAlignment="0" applyProtection="0">
      <alignment vertical="center"/>
    </xf>
    <xf numFmtId="0" fontId="39" fillId="44" borderId="0" applyNumberFormat="0" applyBorder="0" applyAlignment="0" applyProtection="0">
      <alignment vertical="center"/>
    </xf>
    <xf numFmtId="0" fontId="39" fillId="9" borderId="0" applyNumberFormat="0" applyBorder="0" applyAlignment="0" applyProtection="0">
      <alignment vertical="center"/>
    </xf>
    <xf numFmtId="0" fontId="42" fillId="14" borderId="0">
      <alignment vertical="center"/>
    </xf>
    <xf numFmtId="0" fontId="42" fillId="14" borderId="0">
      <alignment vertical="center"/>
    </xf>
    <xf numFmtId="0" fontId="58" fillId="42" borderId="0" applyNumberFormat="0" applyBorder="0" applyAlignment="0" applyProtection="0">
      <alignment vertical="center"/>
    </xf>
    <xf numFmtId="0" fontId="58" fillId="42" borderId="0" applyNumberFormat="0" applyBorder="0" applyAlignment="0" applyProtection="0">
      <alignment vertical="center"/>
    </xf>
    <xf numFmtId="0" fontId="66" fillId="14" borderId="0" applyNumberFormat="0" applyBorder="0" applyAlignment="0" applyProtection="0">
      <alignment vertical="center"/>
    </xf>
    <xf numFmtId="0" fontId="58" fillId="42" borderId="0" applyNumberFormat="0" applyBorder="0" applyAlignment="0" applyProtection="0">
      <alignment vertical="center"/>
    </xf>
    <xf numFmtId="0" fontId="58" fillId="42" borderId="0" applyNumberFormat="0" applyBorder="0" applyAlignment="0" applyProtection="0">
      <alignment vertical="center"/>
    </xf>
    <xf numFmtId="0" fontId="66"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58" fillId="42" borderId="0" applyNumberFormat="0" applyBorder="0" applyAlignment="0" applyProtection="0">
      <alignment vertical="center"/>
    </xf>
    <xf numFmtId="0" fontId="66"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58" fillId="42"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58" fillId="42"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66" fillId="14" borderId="0" applyNumberFormat="0" applyBorder="0" applyAlignment="0" applyProtection="0">
      <alignment vertical="center"/>
    </xf>
    <xf numFmtId="0" fontId="66" fillId="14" borderId="0" applyNumberFormat="0" applyBorder="0" applyAlignment="0" applyProtection="0">
      <alignment vertical="center"/>
    </xf>
    <xf numFmtId="0" fontId="58" fillId="42" borderId="0" applyNumberFormat="0" applyBorder="0" applyAlignment="0" applyProtection="0">
      <alignment vertical="center"/>
    </xf>
    <xf numFmtId="0" fontId="42" fillId="14" borderId="0" applyNumberFormat="0" applyBorder="0" applyAlignment="0" applyProtection="0">
      <alignment vertical="center"/>
    </xf>
    <xf numFmtId="0" fontId="66" fillId="14" borderId="0" applyNumberFormat="0" applyBorder="0" applyAlignment="0" applyProtection="0">
      <alignment vertical="center"/>
    </xf>
    <xf numFmtId="0" fontId="66" fillId="14" borderId="0" applyNumberFormat="0" applyBorder="0" applyAlignment="0" applyProtection="0">
      <alignment vertical="center"/>
    </xf>
    <xf numFmtId="0" fontId="42" fillId="14" borderId="0" applyNumberFormat="0" applyBorder="0" applyAlignment="0" applyProtection="0">
      <alignment vertical="center"/>
    </xf>
    <xf numFmtId="0" fontId="66"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66"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58" fillId="42"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66"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52" fillId="5" borderId="31" applyNumberFormat="0" applyAlignment="0" applyProtection="0">
      <alignment vertical="center"/>
    </xf>
    <xf numFmtId="0" fontId="52" fillId="5" borderId="31" applyNumberFormat="0" applyAlignment="0" applyProtection="0">
      <alignment vertical="center"/>
    </xf>
    <xf numFmtId="0" fontId="52" fillId="13" borderId="31">
      <alignment vertical="center"/>
    </xf>
    <xf numFmtId="0" fontId="52" fillId="13" borderId="31" applyNumberFormat="0" applyAlignment="0" applyProtection="0">
      <alignment vertical="center"/>
    </xf>
    <xf numFmtId="0" fontId="52" fillId="5" borderId="31" applyNumberFormat="0" applyAlignment="0" applyProtection="0">
      <alignment vertical="center"/>
    </xf>
    <xf numFmtId="0" fontId="52" fillId="5" borderId="31" applyNumberFormat="0" applyAlignment="0" applyProtection="0">
      <alignment vertical="center"/>
    </xf>
    <xf numFmtId="0" fontId="85" fillId="50" borderId="37" applyNumberFormat="0" applyAlignment="0" applyProtection="0">
      <alignment vertical="center"/>
    </xf>
    <xf numFmtId="0" fontId="52" fillId="5" borderId="31" applyNumberFormat="0" applyAlignment="0" applyProtection="0">
      <alignment vertical="center"/>
    </xf>
    <xf numFmtId="0" fontId="52" fillId="5" borderId="31" applyNumberFormat="0" applyAlignment="0" applyProtection="0">
      <alignment vertical="center"/>
    </xf>
    <xf numFmtId="0" fontId="52" fillId="5" borderId="31" applyNumberFormat="0" applyAlignment="0" applyProtection="0">
      <alignment vertical="center"/>
    </xf>
    <xf numFmtId="0" fontId="52" fillId="13" borderId="31" applyNumberFormat="0" applyAlignment="0" applyProtection="0">
      <alignment vertical="center"/>
    </xf>
    <xf numFmtId="0" fontId="52" fillId="5" borderId="31" applyNumberFormat="0" applyAlignment="0" applyProtection="0">
      <alignment vertical="center"/>
    </xf>
    <xf numFmtId="0" fontId="52" fillId="13" borderId="31" applyNumberFormat="0" applyAlignment="0" applyProtection="0">
      <alignment vertical="center"/>
    </xf>
    <xf numFmtId="0" fontId="52" fillId="5" borderId="31" applyNumberFormat="0" applyAlignment="0" applyProtection="0">
      <alignment vertical="center"/>
    </xf>
    <xf numFmtId="0" fontId="52" fillId="5" borderId="31" applyNumberFormat="0" applyAlignment="0" applyProtection="0">
      <alignment vertical="center"/>
    </xf>
    <xf numFmtId="0" fontId="52" fillId="13" borderId="31" applyNumberFormat="0" applyAlignment="0" applyProtection="0">
      <alignment vertical="center"/>
    </xf>
    <xf numFmtId="0" fontId="85" fillId="50" borderId="37" applyNumberFormat="0" applyAlignment="0" applyProtection="0">
      <alignment vertical="center"/>
    </xf>
    <xf numFmtId="0" fontId="52" fillId="13" borderId="31" applyNumberFormat="0" applyAlignment="0" applyProtection="0">
      <alignment vertical="center"/>
    </xf>
    <xf numFmtId="0" fontId="85" fillId="50" borderId="37" applyNumberFormat="0" applyAlignment="0" applyProtection="0">
      <alignment vertical="center"/>
    </xf>
    <xf numFmtId="0" fontId="52" fillId="13" borderId="31" applyNumberFormat="0" applyAlignment="0" applyProtection="0">
      <alignment vertical="center"/>
    </xf>
    <xf numFmtId="0" fontId="85" fillId="50" borderId="37" applyNumberFormat="0" applyAlignment="0" applyProtection="0">
      <alignment vertical="center"/>
    </xf>
    <xf numFmtId="0" fontId="52" fillId="13" borderId="31" applyNumberFormat="0" applyAlignment="0" applyProtection="0">
      <alignment vertical="center"/>
    </xf>
    <xf numFmtId="0" fontId="52" fillId="5" borderId="31" applyNumberFormat="0" applyAlignment="0" applyProtection="0">
      <alignment vertical="center"/>
    </xf>
    <xf numFmtId="0" fontId="52" fillId="13" borderId="31" applyNumberFormat="0" applyAlignment="0" applyProtection="0">
      <alignment vertical="center"/>
    </xf>
    <xf numFmtId="0" fontId="85" fillId="50" borderId="37" applyNumberFormat="0" applyAlignment="0" applyProtection="0">
      <alignment vertical="center"/>
    </xf>
    <xf numFmtId="0" fontId="52" fillId="13" borderId="31" applyNumberFormat="0" applyAlignment="0" applyProtection="0">
      <alignment vertical="center"/>
    </xf>
    <xf numFmtId="0" fontId="52" fillId="13" borderId="31" applyNumberFormat="0" applyAlignment="0" applyProtection="0">
      <alignment vertical="center"/>
    </xf>
    <xf numFmtId="0" fontId="52" fillId="13" borderId="31" applyNumberFormat="0" applyAlignment="0" applyProtection="0">
      <alignment vertical="center"/>
    </xf>
    <xf numFmtId="0" fontId="85" fillId="50" borderId="37" applyNumberFormat="0" applyAlignment="0" applyProtection="0">
      <alignment vertical="center"/>
    </xf>
    <xf numFmtId="0" fontId="52" fillId="5" borderId="31" applyNumberFormat="0" applyAlignment="0" applyProtection="0">
      <alignment vertical="center"/>
    </xf>
    <xf numFmtId="0" fontId="52" fillId="13" borderId="31" applyNumberFormat="0" applyAlignment="0" applyProtection="0">
      <alignment vertical="center"/>
    </xf>
    <xf numFmtId="0" fontId="93" fillId="76" borderId="29" applyNumberFormat="0" applyAlignment="0" applyProtection="0">
      <alignment vertical="center"/>
    </xf>
    <xf numFmtId="0" fontId="52" fillId="5" borderId="31" applyNumberFormat="0" applyAlignment="0" applyProtection="0">
      <alignment vertical="center"/>
    </xf>
    <xf numFmtId="0" fontId="85" fillId="50" borderId="37" applyNumberFormat="0" applyAlignment="0" applyProtection="0">
      <alignment vertical="center"/>
    </xf>
    <xf numFmtId="0" fontId="52" fillId="5" borderId="31" applyNumberFormat="0" applyAlignment="0" applyProtection="0">
      <alignment vertical="center"/>
    </xf>
    <xf numFmtId="0" fontId="52" fillId="5" borderId="31" applyNumberFormat="0" applyAlignment="0" applyProtection="0">
      <alignment vertical="center"/>
    </xf>
    <xf numFmtId="0" fontId="52" fillId="13" borderId="31" applyNumberFormat="0" applyAlignment="0" applyProtection="0">
      <alignment vertical="center"/>
    </xf>
    <xf numFmtId="0" fontId="52" fillId="13" borderId="31" applyNumberFormat="0" applyAlignment="0" applyProtection="0">
      <alignment vertical="center"/>
    </xf>
    <xf numFmtId="0" fontId="52" fillId="13" borderId="31" applyNumberFormat="0" applyAlignment="0" applyProtection="0">
      <alignment vertical="center"/>
    </xf>
    <xf numFmtId="0" fontId="85" fillId="50" borderId="37" applyNumberFormat="0" applyAlignment="0" applyProtection="0">
      <alignment vertical="center"/>
    </xf>
    <xf numFmtId="0" fontId="52" fillId="13" borderId="31" applyNumberFormat="0" applyAlignment="0" applyProtection="0">
      <alignment vertical="center"/>
    </xf>
    <xf numFmtId="0" fontId="52" fillId="13" borderId="31" applyNumberFormat="0" applyAlignment="0" applyProtection="0">
      <alignment vertical="center"/>
    </xf>
    <xf numFmtId="0" fontId="52" fillId="5" borderId="31" applyNumberFormat="0" applyAlignment="0" applyProtection="0">
      <alignment vertical="center"/>
    </xf>
    <xf numFmtId="0" fontId="54" fillId="39" borderId="33" applyNumberFormat="0" applyAlignment="0" applyProtection="0">
      <alignment vertical="center"/>
    </xf>
    <xf numFmtId="0" fontId="52" fillId="13" borderId="31" applyNumberFormat="0" applyAlignment="0" applyProtection="0">
      <alignment vertical="center"/>
    </xf>
    <xf numFmtId="0" fontId="52" fillId="5" borderId="31" applyNumberFormat="0" applyAlignment="0" applyProtection="0">
      <alignment vertical="center"/>
    </xf>
    <xf numFmtId="0" fontId="52" fillId="5" borderId="31" applyNumberFormat="0" applyAlignment="0" applyProtection="0">
      <alignment vertical="center"/>
    </xf>
    <xf numFmtId="0" fontId="93" fillId="76" borderId="29" applyNumberFormat="0" applyAlignment="0" applyProtection="0">
      <alignment vertical="center"/>
    </xf>
    <xf numFmtId="0" fontId="54" fillId="39" borderId="33" applyNumberFormat="0" applyAlignment="0" applyProtection="0">
      <alignment vertical="center"/>
    </xf>
    <xf numFmtId="0" fontId="93" fillId="76" borderId="29" applyNumberFormat="0" applyAlignment="0" applyProtection="0">
      <alignment vertical="center"/>
    </xf>
    <xf numFmtId="0" fontId="54" fillId="39" borderId="33" applyNumberFormat="0" applyAlignment="0" applyProtection="0">
      <alignment vertical="center"/>
    </xf>
    <xf numFmtId="0" fontId="54" fillId="39" borderId="33" applyNumberFormat="0" applyAlignment="0" applyProtection="0">
      <alignment vertical="center"/>
    </xf>
    <xf numFmtId="0" fontId="93" fillId="76" borderId="29" applyNumberFormat="0" applyAlignment="0" applyProtection="0">
      <alignment vertical="center"/>
    </xf>
    <xf numFmtId="0" fontId="54" fillId="39" borderId="33" applyNumberFormat="0" applyAlignment="0" applyProtection="0">
      <alignment vertical="center"/>
    </xf>
    <xf numFmtId="0" fontId="93" fillId="76" borderId="29" applyNumberFormat="0" applyAlignment="0" applyProtection="0">
      <alignment vertical="center"/>
    </xf>
    <xf numFmtId="0" fontId="54" fillId="39" borderId="33" applyNumberFormat="0" applyAlignment="0" applyProtection="0">
      <alignment vertical="center"/>
    </xf>
    <xf numFmtId="0" fontId="54" fillId="39" borderId="33" applyNumberFormat="0" applyAlignment="0" applyProtection="0">
      <alignment vertical="center"/>
    </xf>
    <xf numFmtId="0" fontId="54" fillId="39" borderId="33" applyNumberFormat="0" applyAlignment="0" applyProtection="0">
      <alignment vertical="center"/>
    </xf>
    <xf numFmtId="0" fontId="54" fillId="39" borderId="33" applyNumberFormat="0" applyAlignment="0" applyProtection="0">
      <alignment vertical="center"/>
    </xf>
    <xf numFmtId="0" fontId="54" fillId="39" borderId="33" applyNumberFormat="0" applyAlignment="0" applyProtection="0">
      <alignment vertical="center"/>
    </xf>
    <xf numFmtId="0" fontId="54" fillId="39" borderId="33" applyNumberFormat="0" applyAlignment="0" applyProtection="0">
      <alignment vertical="center"/>
    </xf>
    <xf numFmtId="0" fontId="54" fillId="39" borderId="33" applyNumberFormat="0" applyAlignment="0" applyProtection="0">
      <alignment vertical="center"/>
    </xf>
    <xf numFmtId="0" fontId="54" fillId="39" borderId="33" applyNumberFormat="0" applyAlignment="0" applyProtection="0">
      <alignment vertical="center"/>
    </xf>
    <xf numFmtId="0" fontId="54" fillId="39" borderId="33" applyNumberFormat="0" applyAlignment="0" applyProtection="0">
      <alignment vertical="center"/>
    </xf>
    <xf numFmtId="0" fontId="54" fillId="39" borderId="33">
      <alignment vertical="center"/>
    </xf>
    <xf numFmtId="0" fontId="40" fillId="26" borderId="27" applyNumberFormat="0" applyFont="0" applyAlignment="0" applyProtection="0">
      <alignment vertical="center"/>
    </xf>
    <xf numFmtId="0" fontId="86" fillId="81" borderId="0" applyNumberFormat="0" applyBorder="0" applyAlignment="0" applyProtection="0">
      <alignment vertical="center"/>
    </xf>
    <xf numFmtId="0" fontId="86" fillId="67" borderId="0" applyNumberFormat="0" applyBorder="0" applyAlignment="0" applyProtection="0">
      <alignment vertical="center"/>
    </xf>
    <xf numFmtId="0" fontId="86" fillId="74" borderId="0" applyNumberFormat="0" applyBorder="0" applyAlignment="0" applyProtection="0">
      <alignment vertical="center"/>
    </xf>
    <xf numFmtId="0" fontId="36" fillId="17" borderId="0" applyNumberFormat="0" applyBorder="0" applyAlignment="0" applyProtection="0">
      <alignment vertical="center"/>
    </xf>
    <xf numFmtId="0" fontId="39" fillId="24" borderId="0" applyNumberFormat="0" applyBorder="0" applyAlignment="0" applyProtection="0">
      <alignment vertical="center"/>
    </xf>
    <xf numFmtId="0" fontId="39" fillId="11" borderId="0" applyNumberFormat="0" applyBorder="0" applyAlignment="0" applyProtection="0">
      <alignment vertical="center"/>
    </xf>
    <xf numFmtId="0" fontId="39" fillId="34" borderId="0" applyNumberFormat="0" applyBorder="0" applyAlignment="0" applyProtection="0">
      <alignment vertical="center"/>
    </xf>
    <xf numFmtId="0" fontId="39" fillId="25" borderId="0" applyNumberFormat="0" applyBorder="0" applyAlignment="0" applyProtection="0">
      <alignment vertical="center"/>
    </xf>
    <xf numFmtId="0" fontId="39" fillId="19" borderId="0" applyNumberFormat="0" applyBorder="0" applyAlignment="0" applyProtection="0">
      <alignment vertical="center"/>
    </xf>
    <xf numFmtId="0" fontId="39" fillId="41" borderId="0" applyNumberFormat="0" applyBorder="0" applyAlignment="0" applyProtection="0">
      <alignment vertical="center"/>
    </xf>
    <xf numFmtId="0" fontId="39" fillId="43" borderId="0" applyNumberFormat="0" applyBorder="0" applyAlignment="0" applyProtection="0">
      <alignment vertical="center"/>
    </xf>
    <xf numFmtId="0" fontId="39" fillId="36" borderId="0" applyNumberFormat="0" applyBorder="0" applyAlignment="0" applyProtection="0">
      <alignment vertical="center"/>
    </xf>
    <xf numFmtId="0" fontId="39" fillId="23" borderId="0" applyNumberFormat="0" applyBorder="0" applyAlignment="0" applyProtection="0">
      <alignment vertical="center"/>
    </xf>
    <xf numFmtId="0" fontId="39" fillId="18" borderId="0" applyNumberFormat="0" applyBorder="0" applyAlignment="0" applyProtection="0">
      <alignment vertical="center"/>
    </xf>
    <xf numFmtId="0" fontId="39" fillId="32" borderId="0" applyNumberFormat="0" applyBorder="0" applyAlignment="0" applyProtection="0">
      <alignment vertical="center"/>
    </xf>
    <xf numFmtId="0" fontId="39" fillId="32"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44" borderId="0" applyNumberFormat="0" applyBorder="0" applyAlignment="0" applyProtection="0">
      <alignment vertical="center"/>
    </xf>
    <xf numFmtId="0" fontId="40" fillId="31" borderId="30" applyNumberFormat="0" applyFont="0" applyAlignment="0" applyProtection="0">
      <alignment vertical="center"/>
    </xf>
    <xf numFmtId="0" fontId="40" fillId="31" borderId="30" applyNumberFormat="0" applyFont="0" applyAlignment="0" applyProtection="0">
      <alignment vertical="center"/>
    </xf>
    <xf numFmtId="0" fontId="40" fillId="31" borderId="30" applyNumberFormat="0" applyFont="0" applyAlignment="0" applyProtection="0">
      <alignment vertical="center"/>
    </xf>
    <xf numFmtId="0" fontId="40" fillId="26" borderId="27" applyNumberFormat="0" applyFont="0" applyAlignment="0" applyProtection="0">
      <alignment vertical="center"/>
    </xf>
    <xf numFmtId="0" fontId="40" fillId="31" borderId="30" applyNumberFormat="0" applyFont="0" applyAlignment="0" applyProtection="0">
      <alignment vertical="center"/>
    </xf>
    <xf numFmtId="0" fontId="40" fillId="31" borderId="30" applyNumberFormat="0" applyFont="0" applyAlignment="0" applyProtection="0">
      <alignment vertical="center"/>
    </xf>
    <xf numFmtId="0" fontId="40" fillId="26" borderId="27" applyNumberFormat="0" applyFont="0" applyAlignment="0" applyProtection="0">
      <alignment vertical="center"/>
    </xf>
    <xf numFmtId="0" fontId="40" fillId="26" borderId="27" applyNumberFormat="0" applyFont="0" applyAlignment="0" applyProtection="0">
      <alignment vertical="center"/>
    </xf>
    <xf numFmtId="0" fontId="40" fillId="31" borderId="30" applyNumberFormat="0" applyFont="0" applyAlignment="0" applyProtection="0">
      <alignment vertical="center"/>
    </xf>
    <xf numFmtId="0" fontId="40" fillId="31" borderId="30">
      <alignment vertical="center"/>
    </xf>
    <xf numFmtId="0" fontId="40" fillId="0" borderId="0">
      <alignment vertical="center"/>
    </xf>
    <xf numFmtId="0" fontId="30" fillId="0" borderId="0">
      <alignment vertical="center"/>
    </xf>
    <xf numFmtId="0" fontId="40" fillId="0" borderId="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4" fillId="39" borderId="60" applyNumberFormat="0" applyAlignment="0" applyProtection="0">
      <alignment vertical="center"/>
    </xf>
    <xf numFmtId="0" fontId="30" fillId="0" borderId="0">
      <alignment vertical="center"/>
    </xf>
    <xf numFmtId="0" fontId="30" fillId="0" borderId="0">
      <alignment vertical="center"/>
    </xf>
    <xf numFmtId="0" fontId="65" fillId="0" borderId="61" applyNumberFormat="0" applyFill="0" applyAlignment="0" applyProtection="0">
      <alignment vertical="center"/>
    </xf>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30" fillId="0" borderId="0">
      <alignment vertical="center"/>
    </xf>
    <xf numFmtId="0" fontId="52" fillId="5" borderId="59" applyNumberFormat="0" applyAlignment="0" applyProtection="0">
      <alignment vertical="center"/>
    </xf>
    <xf numFmtId="0" fontId="30" fillId="0" borderId="0">
      <alignment vertical="center"/>
    </xf>
    <xf numFmtId="0" fontId="30" fillId="0" borderId="0">
      <alignment vertical="center"/>
    </xf>
    <xf numFmtId="0" fontId="74" fillId="5" borderId="60" applyNumberFormat="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37" fillId="0" borderId="0" applyNumberFormat="0" applyFill="0" applyBorder="0" applyAlignment="0" applyProtection="0">
      <alignment vertical="center"/>
    </xf>
    <xf numFmtId="0" fontId="65" fillId="0" borderId="61" applyNumberFormat="0" applyFill="0" applyAlignment="0" applyProtection="0">
      <alignment vertical="center"/>
    </xf>
    <xf numFmtId="0" fontId="69" fillId="13"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xf numFmtId="0" fontId="52" fillId="13" borderId="59" applyNumberFormat="0" applyAlignment="0" applyProtection="0">
      <alignment vertical="center"/>
    </xf>
    <xf numFmtId="0" fontId="37" fillId="0" borderId="0" applyNumberFormat="0" applyFill="0" applyBorder="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9" fillId="5" borderId="60" applyNumberFormat="0" applyAlignment="0" applyProtection="0">
      <alignment vertical="center"/>
    </xf>
    <xf numFmtId="0" fontId="52" fillId="13" borderId="59" applyNumberFormat="0" applyAlignment="0" applyProtection="0">
      <alignment vertical="center"/>
    </xf>
    <xf numFmtId="0" fontId="74" fillId="5" borderId="60" applyNumberFormat="0" applyAlignment="0" applyProtection="0">
      <alignment vertical="center"/>
    </xf>
    <xf numFmtId="0" fontId="65" fillId="0" borderId="61" applyNumberFormat="0" applyFill="0" applyAlignment="0" applyProtection="0">
      <alignment vertical="center"/>
    </xf>
    <xf numFmtId="0" fontId="52" fillId="13" borderId="59" applyNumberFormat="0" applyAlignment="0" applyProtection="0">
      <alignment vertical="center"/>
    </xf>
    <xf numFmtId="0" fontId="30" fillId="0" borderId="0"/>
    <xf numFmtId="0" fontId="30" fillId="0" borderId="0"/>
    <xf numFmtId="0" fontId="40" fillId="31" borderId="58" applyNumberFormat="0" applyFont="0" applyAlignment="0" applyProtection="0">
      <alignment vertical="center"/>
    </xf>
    <xf numFmtId="0" fontId="30" fillId="0" borderId="0"/>
    <xf numFmtId="0" fontId="30" fillId="0" borderId="0"/>
    <xf numFmtId="0" fontId="30" fillId="0" borderId="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74" fillId="5" borderId="60" applyNumberFormat="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30" fillId="0" borderId="0"/>
    <xf numFmtId="0" fontId="69" fillId="13" borderId="60" applyNumberFormat="0" applyAlignment="0" applyProtection="0">
      <alignment vertical="center"/>
    </xf>
    <xf numFmtId="0" fontId="37" fillId="0" borderId="0" applyNumberFormat="0" applyFill="0" applyBorder="0" applyAlignment="0" applyProtection="0">
      <alignment vertical="center"/>
    </xf>
    <xf numFmtId="0" fontId="74" fillId="5" borderId="60" applyNumberFormat="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52" fillId="5" borderId="59"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5" fillId="0" borderId="63" applyNumberFormat="0" applyFill="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74" fillId="5" borderId="60"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54" fillId="39" borderId="60" applyNumberFormat="0" applyAlignment="0" applyProtection="0">
      <alignment vertical="center"/>
    </xf>
    <xf numFmtId="0" fontId="74" fillId="5" borderId="60" applyNumberForma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69" fillId="13" borderId="60" applyNumberFormat="0" applyAlignment="0" applyProtection="0">
      <alignment vertical="center"/>
    </xf>
    <xf numFmtId="0" fontId="30" fillId="0" borderId="0"/>
    <xf numFmtId="0" fontId="74" fillId="5" borderId="60" applyNumberFormat="0" applyAlignment="0" applyProtection="0">
      <alignment vertical="center"/>
    </xf>
    <xf numFmtId="0" fontId="54" fillId="39" borderId="60"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65" fillId="0" borderId="61" applyNumberFormat="0" applyFill="0" applyAlignment="0" applyProtection="0">
      <alignment vertical="center"/>
    </xf>
    <xf numFmtId="0" fontId="37" fillId="0" borderId="0" applyNumberFormat="0" applyFill="0" applyBorder="0" applyAlignment="0" applyProtection="0">
      <alignment vertical="center"/>
    </xf>
    <xf numFmtId="0" fontId="54" fillId="39" borderId="60" applyNumberFormat="0" applyAlignment="0" applyProtection="0">
      <alignment vertical="center"/>
    </xf>
    <xf numFmtId="0" fontId="30" fillId="0" borderId="0">
      <alignment vertical="center"/>
    </xf>
    <xf numFmtId="0" fontId="30" fillId="0" borderId="0"/>
    <xf numFmtId="0" fontId="30"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65" fillId="0" borderId="61" applyNumberFormat="0" applyFill="0" applyAlignment="0" applyProtection="0">
      <alignment vertical="center"/>
    </xf>
    <xf numFmtId="0" fontId="37"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65" fillId="0" borderId="63"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69" fillId="13" borderId="60" applyNumberFormat="0" applyAlignment="0" applyProtection="0">
      <alignment vertical="center"/>
    </xf>
    <xf numFmtId="0" fontId="65" fillId="0" borderId="61" applyNumberFormat="0" applyFill="0" applyAlignment="0" applyProtection="0">
      <alignment vertical="center"/>
    </xf>
    <xf numFmtId="0" fontId="40" fillId="31" borderId="58" applyNumberFormat="0" applyFont="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30" fillId="31" borderId="30" applyNumberFormat="0" applyFont="0" applyAlignment="0" applyProtection="0">
      <alignment vertical="center"/>
    </xf>
    <xf numFmtId="0" fontId="69" fillId="13" borderId="60">
      <alignment vertical="center"/>
    </xf>
    <xf numFmtId="0" fontId="69" fillId="13" borderId="60" applyNumberFormat="0" applyAlignment="0" applyProtection="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65" fillId="0" borderId="63" applyNumberFormat="0" applyFill="0" applyAlignment="0" applyProtection="0">
      <alignment vertical="center"/>
    </xf>
    <xf numFmtId="0" fontId="74" fillId="5"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37" fillId="0" borderId="0">
      <alignment vertical="center"/>
    </xf>
    <xf numFmtId="0" fontId="30" fillId="0" borderId="0">
      <alignment vertical="center"/>
    </xf>
    <xf numFmtId="0" fontId="52" fillId="13" borderId="59" applyNumberFormat="0" applyAlignment="0" applyProtection="0">
      <alignment vertical="center"/>
    </xf>
    <xf numFmtId="0" fontId="30" fillId="0" borderId="0">
      <alignment vertical="center"/>
    </xf>
    <xf numFmtId="0" fontId="30" fillId="0" borderId="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30" fillId="0" borderId="0">
      <alignment vertical="center"/>
    </xf>
    <xf numFmtId="0" fontId="30" fillId="0" borderId="0"/>
    <xf numFmtId="0" fontId="30" fillId="0" borderId="0"/>
    <xf numFmtId="0" fontId="30" fillId="0" borderId="0">
      <alignment vertical="center"/>
    </xf>
    <xf numFmtId="0" fontId="40" fillId="31" borderId="58">
      <alignment vertical="center"/>
    </xf>
    <xf numFmtId="0" fontId="74" fillId="5" borderId="60" applyNumberFormat="0" applyAlignment="0" applyProtection="0">
      <alignment vertical="center"/>
    </xf>
    <xf numFmtId="0" fontId="30" fillId="0" borderId="0">
      <alignment vertical="center"/>
    </xf>
    <xf numFmtId="0" fontId="30" fillId="0" borderId="0">
      <alignment vertical="center"/>
    </xf>
    <xf numFmtId="0" fontId="65" fillId="0" borderId="63" applyNumberFormat="0" applyFill="0" applyAlignment="0" applyProtection="0">
      <alignment vertical="center"/>
    </xf>
    <xf numFmtId="0" fontId="30" fillId="0" borderId="0">
      <alignment vertical="center"/>
    </xf>
    <xf numFmtId="0" fontId="69" fillId="13"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69" fillId="13" borderId="60" applyNumberFormat="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37" fillId="0" borderId="0" applyNumberFormat="0" applyFill="0" applyBorder="0" applyAlignment="0" applyProtection="0">
      <alignment vertical="center"/>
    </xf>
    <xf numFmtId="0" fontId="69" fillId="13" borderId="60">
      <alignment vertical="center"/>
    </xf>
    <xf numFmtId="0" fontId="69" fillId="5" borderId="60" applyNumberFormat="0" applyAlignment="0" applyProtection="0">
      <alignment vertical="center"/>
    </xf>
    <xf numFmtId="0" fontId="30" fillId="0" borderId="0"/>
    <xf numFmtId="0" fontId="30" fillId="0" borderId="0">
      <alignment vertical="center"/>
    </xf>
    <xf numFmtId="0" fontId="65" fillId="0" borderId="62" applyNumberFormat="0" applyFill="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65" fillId="0" borderId="63"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65" fillId="0" borderId="63" applyNumberFormat="0" applyFill="0" applyAlignment="0" applyProtection="0">
      <alignment vertical="center"/>
    </xf>
    <xf numFmtId="0" fontId="37" fillId="0" borderId="0" applyNumberFormat="0" applyFill="0" applyBorder="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0" fillId="31" borderId="58" applyNumberFormat="0" applyFont="0" applyAlignment="0" applyProtection="0">
      <alignment vertical="center"/>
    </xf>
    <xf numFmtId="0" fontId="65" fillId="0" borderId="61" applyNumberFormat="0" applyFill="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30" fillId="0" borderId="0"/>
    <xf numFmtId="0" fontId="30" fillId="0" borderId="0"/>
    <xf numFmtId="0" fontId="65" fillId="0" borderId="62"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74" fillId="5" borderId="60" applyNumberFormat="0" applyAlignment="0" applyProtection="0">
      <alignment vertical="center"/>
    </xf>
    <xf numFmtId="0" fontId="40" fillId="31" borderId="58">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37" fillId="0" borderId="0" applyNumberFormat="0" applyFill="0" applyBorder="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37" fillId="0" borderId="0" applyNumberFormat="0" applyFill="0" applyBorder="0" applyAlignment="0" applyProtection="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65" fillId="0" borderId="62" applyNumberFormat="0" applyFill="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30" fillId="0" borderId="0"/>
    <xf numFmtId="0" fontId="69" fillId="13"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52" fillId="5" borderId="59" applyNumberFormat="0" applyAlignment="0" applyProtection="0">
      <alignment vertical="center"/>
    </xf>
    <xf numFmtId="0" fontId="69" fillId="13" borderId="60" applyNumberFormat="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54" fillId="39" borderId="60" applyNumberFormat="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40" fillId="31" borderId="58" applyNumberFormat="0" applyFont="0" applyAlignment="0" applyProtection="0">
      <alignment vertical="center"/>
    </xf>
    <xf numFmtId="0" fontId="65" fillId="0" borderId="61">
      <alignment vertical="center"/>
    </xf>
    <xf numFmtId="0" fontId="69" fillId="5" borderId="60" applyNumberForma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52" fillId="5" borderId="59" applyNumberFormat="0" applyAlignment="0" applyProtection="0">
      <alignment vertical="center"/>
    </xf>
    <xf numFmtId="0" fontId="40" fillId="31" borderId="58" applyNumberFormat="0" applyFont="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40" fillId="0" borderId="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37" fillId="0" borderId="0">
      <alignment vertical="center"/>
    </xf>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30" fillId="0" borderId="0"/>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30" fillId="0" borderId="0">
      <alignment vertical="center"/>
    </xf>
    <xf numFmtId="0" fontId="30" fillId="31" borderId="30" applyNumberFormat="0" applyFont="0" applyAlignment="0" applyProtection="0">
      <alignment vertical="center"/>
    </xf>
    <xf numFmtId="0" fontId="30" fillId="0" borderId="0">
      <alignment vertical="center"/>
    </xf>
    <xf numFmtId="0" fontId="69" fillId="5" borderId="60" applyNumberFormat="0" applyAlignment="0" applyProtection="0">
      <alignment vertical="center"/>
    </xf>
    <xf numFmtId="0" fontId="52" fillId="13" borderId="59" applyNumberFormat="0" applyAlignment="0" applyProtection="0">
      <alignment vertical="center"/>
    </xf>
    <xf numFmtId="0" fontId="30" fillId="0" borderId="0"/>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30" fillId="0" borderId="0">
      <alignment vertical="center"/>
    </xf>
    <xf numFmtId="0" fontId="74" fillId="5"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xf numFmtId="0" fontId="40" fillId="31" borderId="58" applyNumberFormat="0" applyFont="0" applyAlignment="0" applyProtection="0">
      <alignment vertical="center"/>
    </xf>
    <xf numFmtId="0" fontId="30" fillId="0" borderId="0"/>
    <xf numFmtId="0" fontId="30" fillId="0" borderId="0">
      <alignment vertical="center"/>
    </xf>
    <xf numFmtId="0" fontId="30" fillId="0" borderId="0">
      <alignment vertical="center"/>
    </xf>
    <xf numFmtId="0" fontId="65" fillId="0" borderId="61" applyNumberFormat="0" applyFill="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30" fillId="0" borderId="0">
      <alignment vertical="center"/>
    </xf>
    <xf numFmtId="0" fontId="30" fillId="0" borderId="0"/>
    <xf numFmtId="0" fontId="30" fillId="0" borderId="0">
      <alignment vertical="center"/>
    </xf>
    <xf numFmtId="0" fontId="30" fillId="0" borderId="0"/>
    <xf numFmtId="0" fontId="30" fillId="0" borderId="0"/>
    <xf numFmtId="0" fontId="65" fillId="0" borderId="63" applyNumberFormat="0" applyFill="0" applyAlignment="0" applyProtection="0">
      <alignment vertical="center"/>
    </xf>
    <xf numFmtId="0" fontId="54" fillId="39" borderId="60" applyNumberFormat="0" applyAlignment="0" applyProtection="0">
      <alignment vertical="center"/>
    </xf>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65" fillId="0" borderId="63" applyNumberFormat="0" applyFill="0" applyAlignment="0" applyProtection="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54" fillId="39" borderId="60" applyNumberFormat="0" applyAlignment="0" applyProtection="0">
      <alignment vertical="center"/>
    </xf>
    <xf numFmtId="0" fontId="30" fillId="0" borderId="0"/>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30" fillId="0" borderId="0">
      <alignment vertical="center"/>
    </xf>
    <xf numFmtId="0" fontId="54" fillId="39" borderId="60" applyNumberFormat="0" applyAlignment="0" applyProtection="0">
      <alignment vertical="center"/>
    </xf>
    <xf numFmtId="0" fontId="30" fillId="0" borderId="0">
      <alignment vertical="center"/>
    </xf>
    <xf numFmtId="0" fontId="30" fillId="0" borderId="0">
      <alignment vertical="center"/>
    </xf>
    <xf numFmtId="0" fontId="54" fillId="39" borderId="60">
      <alignment vertical="center"/>
    </xf>
    <xf numFmtId="0" fontId="52" fillId="13" borderId="59" applyNumberFormat="0" applyAlignment="0" applyProtection="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xf numFmtId="0" fontId="40" fillId="31" borderId="58"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xf numFmtId="0" fontId="40" fillId="31" borderId="58" applyNumberFormat="0" applyFont="0" applyAlignment="0" applyProtection="0">
      <alignment vertical="center"/>
    </xf>
    <xf numFmtId="0" fontId="52" fillId="13" borderId="59">
      <alignment vertical="center"/>
    </xf>
    <xf numFmtId="0" fontId="52" fillId="13" borderId="59">
      <alignment vertical="center"/>
    </xf>
    <xf numFmtId="0" fontId="30" fillId="0" borderId="0">
      <alignment vertical="center"/>
    </xf>
    <xf numFmtId="0" fontId="30" fillId="0" borderId="0"/>
    <xf numFmtId="0" fontId="52" fillId="13" borderId="59" applyNumberFormat="0" applyAlignment="0" applyProtection="0">
      <alignment vertical="center"/>
    </xf>
    <xf numFmtId="0" fontId="30" fillId="0" borderId="0"/>
    <xf numFmtId="0" fontId="30" fillId="0" borderId="0">
      <alignment vertical="center"/>
    </xf>
    <xf numFmtId="0" fontId="30" fillId="0" borderId="0">
      <alignment vertical="center"/>
    </xf>
    <xf numFmtId="0" fontId="30" fillId="0" borderId="0"/>
    <xf numFmtId="0" fontId="30" fillId="0" borderId="0">
      <alignment vertical="center"/>
    </xf>
    <xf numFmtId="0" fontId="65" fillId="0" borderId="63" applyNumberFormat="0" applyFill="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9" fillId="13" borderId="60">
      <alignment vertical="center"/>
    </xf>
    <xf numFmtId="0" fontId="30" fillId="0" borderId="0">
      <alignment vertical="center"/>
    </xf>
    <xf numFmtId="0" fontId="30" fillId="0" borderId="0">
      <alignment vertical="center"/>
    </xf>
    <xf numFmtId="0" fontId="30" fillId="0" borderId="0">
      <alignment vertical="center"/>
    </xf>
    <xf numFmtId="0" fontId="69" fillId="13" borderId="60">
      <alignment vertical="center"/>
    </xf>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4" fillId="39" borderId="60" applyNumberFormat="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30" fillId="0" borderId="0">
      <alignment vertical="center"/>
    </xf>
    <xf numFmtId="0" fontId="69" fillId="13" borderId="60"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30" fillId="0" borderId="0">
      <alignment vertical="center"/>
    </xf>
    <xf numFmtId="0" fontId="30" fillId="0" borderId="0"/>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2" fillId="13" borderId="59"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30" fillId="0" borderId="0"/>
    <xf numFmtId="0" fontId="52" fillId="5" borderId="59"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30" fillId="0" borderId="0"/>
    <xf numFmtId="0" fontId="40" fillId="31" borderId="58" applyNumberFormat="0" applyFont="0" applyAlignment="0" applyProtection="0">
      <alignment vertical="center"/>
    </xf>
    <xf numFmtId="0" fontId="30" fillId="0" borderId="0">
      <alignment vertical="center"/>
    </xf>
    <xf numFmtId="0" fontId="30" fillId="0" borderId="0">
      <alignment vertical="center"/>
    </xf>
    <xf numFmtId="0" fontId="30" fillId="0" borderId="0"/>
    <xf numFmtId="0" fontId="52" fillId="13" borderId="59"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xf numFmtId="0" fontId="52" fillId="13" borderId="59" applyNumberFormat="0" applyAlignment="0" applyProtection="0">
      <alignment vertical="center"/>
    </xf>
    <xf numFmtId="0" fontId="30" fillId="0" borderId="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54" fillId="39" borderId="60" applyNumberFormat="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30" fillId="0" borderId="0"/>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30" fillId="0" borderId="0">
      <alignment vertical="center"/>
    </xf>
    <xf numFmtId="0" fontId="52" fillId="5" borderId="59"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30" fillId="0" borderId="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52" fillId="13" borderId="59" applyNumberFormat="0" applyAlignment="0" applyProtection="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xf numFmtId="0" fontId="54" fillId="39" borderId="6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5" fillId="0" borderId="61">
      <alignment vertical="center"/>
    </xf>
    <xf numFmtId="0" fontId="54" fillId="39" borderId="60" applyNumberFormat="0" applyAlignment="0" applyProtection="0">
      <alignment vertical="center"/>
    </xf>
    <xf numFmtId="0" fontId="65" fillId="0" borderId="64" applyNumberFormat="0" applyFill="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5" fillId="0" borderId="62" applyNumberFormat="0" applyFill="0" applyAlignment="0" applyProtection="0">
      <alignment vertical="center"/>
    </xf>
    <xf numFmtId="0" fontId="3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37" fillId="0" borderId="0">
      <alignment vertical="center"/>
    </xf>
    <xf numFmtId="0" fontId="54" fillId="39" borderId="60" applyNumberFormat="0" applyAlignment="0" applyProtection="0">
      <alignment vertical="center"/>
    </xf>
    <xf numFmtId="0" fontId="37" fillId="0" borderId="0" applyNumberFormat="0" applyFill="0" applyBorder="0" applyAlignment="0" applyProtection="0">
      <alignment vertical="center"/>
    </xf>
    <xf numFmtId="0" fontId="54" fillId="39" borderId="60" applyNumberFormat="0" applyAlignment="0" applyProtection="0">
      <alignment vertical="center"/>
    </xf>
    <xf numFmtId="0" fontId="30" fillId="0" borderId="0">
      <alignment vertical="center"/>
    </xf>
    <xf numFmtId="0" fontId="30" fillId="0" borderId="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xf numFmtId="0" fontId="3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4" fillId="39" borderId="60" applyNumberFormat="0" applyAlignment="0" applyProtection="0">
      <alignment vertical="center"/>
    </xf>
    <xf numFmtId="0" fontId="30" fillId="0" borderId="0">
      <alignment vertical="center"/>
    </xf>
    <xf numFmtId="0" fontId="30" fillId="0" borderId="0"/>
    <xf numFmtId="0" fontId="30" fillId="0" borderId="0"/>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4" fillId="39"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7" fillId="0" borderId="0" applyNumberFormat="0" applyFill="0" applyBorder="0" applyAlignment="0" applyProtection="0">
      <alignment vertical="center"/>
    </xf>
    <xf numFmtId="0" fontId="30" fillId="0" borderId="0"/>
    <xf numFmtId="0" fontId="65" fillId="0" borderId="64" applyNumberFormat="0" applyFill="0" applyAlignment="0" applyProtection="0">
      <alignment vertical="center"/>
    </xf>
    <xf numFmtId="0" fontId="65" fillId="0" borderId="61">
      <alignment vertical="center"/>
    </xf>
    <xf numFmtId="0" fontId="40" fillId="31" borderId="58" applyNumberFormat="0" applyFont="0" applyAlignment="0" applyProtection="0">
      <alignment vertical="center"/>
    </xf>
    <xf numFmtId="0" fontId="54" fillId="39" borderId="60">
      <alignment vertical="center"/>
    </xf>
    <xf numFmtId="0" fontId="54" fillId="39" borderId="60">
      <alignment vertical="center"/>
    </xf>
    <xf numFmtId="0" fontId="37" fillId="0" borderId="0">
      <alignment vertical="center"/>
    </xf>
    <xf numFmtId="0" fontId="30" fillId="0" borderId="0">
      <alignment vertical="center"/>
    </xf>
    <xf numFmtId="0" fontId="69" fillId="5" borderId="60" applyNumberForma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30" fillId="0" borderId="0"/>
    <xf numFmtId="0" fontId="30" fillId="0" borderId="0"/>
    <xf numFmtId="0" fontId="52" fillId="5" borderId="59" applyNumberFormat="0" applyAlignment="0" applyProtection="0">
      <alignment vertical="center"/>
    </xf>
    <xf numFmtId="0" fontId="52" fillId="5" borderId="59" applyNumberFormat="0" applyAlignment="0" applyProtection="0">
      <alignment vertical="center"/>
    </xf>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30" fillId="0" borderId="0"/>
    <xf numFmtId="0" fontId="30" fillId="0" borderId="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30" fillId="0" borderId="0">
      <alignment vertical="center"/>
    </xf>
    <xf numFmtId="0" fontId="52" fillId="5" borderId="59" applyNumberFormat="0" applyAlignment="0" applyProtection="0">
      <alignment vertical="center"/>
    </xf>
    <xf numFmtId="0" fontId="30" fillId="0" borderId="0">
      <alignment vertical="center"/>
    </xf>
    <xf numFmtId="0" fontId="30" fillId="0" borderId="0">
      <alignment vertical="center"/>
    </xf>
    <xf numFmtId="0" fontId="52" fillId="13" borderId="59" applyNumberFormat="0" applyAlignment="0" applyProtection="0">
      <alignment vertical="center"/>
    </xf>
    <xf numFmtId="0" fontId="30" fillId="0" borderId="0"/>
    <xf numFmtId="0" fontId="69" fillId="13" borderId="6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xf numFmtId="0" fontId="30" fillId="0" borderId="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69" fillId="13" borderId="60">
      <alignment vertical="center"/>
    </xf>
    <xf numFmtId="0" fontId="52" fillId="13" borderId="59" applyNumberFormat="0" applyAlignment="0" applyProtection="0">
      <alignment vertical="center"/>
    </xf>
    <xf numFmtId="0" fontId="30" fillId="0" borderId="0"/>
    <xf numFmtId="0" fontId="30" fillId="0" borderId="0">
      <alignment vertical="center"/>
    </xf>
    <xf numFmtId="0" fontId="30" fillId="0" borderId="0">
      <alignment vertical="center"/>
    </xf>
    <xf numFmtId="0" fontId="52" fillId="13" borderId="59" applyNumberForma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30" fillId="31" borderId="58" applyNumberFormat="0" applyFont="0" applyAlignment="0" applyProtection="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30" fillId="0" borderId="0"/>
    <xf numFmtId="0" fontId="30" fillId="0" borderId="0">
      <alignment vertical="center"/>
    </xf>
    <xf numFmtId="0" fontId="69" fillId="13" borderId="60" applyNumberFormat="0" applyAlignment="0" applyProtection="0">
      <alignment vertical="center"/>
    </xf>
    <xf numFmtId="0" fontId="30" fillId="0" borderId="0"/>
    <xf numFmtId="0" fontId="30" fillId="0" borderId="0"/>
    <xf numFmtId="0" fontId="65" fillId="0" borderId="63" applyNumberFormat="0" applyFill="0" applyAlignment="0" applyProtection="0">
      <alignment vertical="center"/>
    </xf>
    <xf numFmtId="0" fontId="30" fillId="0" borderId="0">
      <alignment vertical="center"/>
    </xf>
    <xf numFmtId="0" fontId="30" fillId="0" borderId="0">
      <alignment vertical="center"/>
    </xf>
    <xf numFmtId="0" fontId="30" fillId="0" borderId="0"/>
    <xf numFmtId="0" fontId="30" fillId="0" borderId="0"/>
    <xf numFmtId="0" fontId="30" fillId="0" borderId="0"/>
    <xf numFmtId="0" fontId="30" fillId="0" borderId="0">
      <alignment vertical="center"/>
    </xf>
    <xf numFmtId="0" fontId="30" fillId="0" borderId="0">
      <alignment vertical="center"/>
    </xf>
    <xf numFmtId="0" fontId="52" fillId="13" borderId="59">
      <alignment vertical="center"/>
    </xf>
    <xf numFmtId="0" fontId="40" fillId="31" borderId="58" applyNumberFormat="0" applyFont="0" applyAlignment="0" applyProtection="0">
      <alignment vertical="center"/>
    </xf>
    <xf numFmtId="0" fontId="52" fillId="13" borderId="59">
      <alignment vertical="center"/>
    </xf>
    <xf numFmtId="0" fontId="30" fillId="0" borderId="0"/>
    <xf numFmtId="0" fontId="30" fillId="0" borderId="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74" fillId="5"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52" fillId="13" borderId="59" applyNumberFormat="0" applyAlignment="0" applyProtection="0">
      <alignment vertical="center"/>
    </xf>
    <xf numFmtId="0" fontId="30" fillId="0" borderId="0"/>
    <xf numFmtId="0" fontId="52" fillId="13" borderId="59" applyNumberFormat="0" applyAlignment="0" applyProtection="0">
      <alignment vertical="center"/>
    </xf>
    <xf numFmtId="0" fontId="30" fillId="0" borderId="0">
      <alignment vertical="center"/>
    </xf>
    <xf numFmtId="0" fontId="30" fillId="0" borderId="0">
      <alignment vertical="center"/>
    </xf>
    <xf numFmtId="0" fontId="30" fillId="0" borderId="0"/>
    <xf numFmtId="0" fontId="30" fillId="0" borderId="0">
      <alignment vertical="center"/>
    </xf>
    <xf numFmtId="0" fontId="52" fillId="13" borderId="59"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30" fillId="0" borderId="0">
      <alignment vertical="center"/>
    </xf>
    <xf numFmtId="0" fontId="30" fillId="0" borderId="0">
      <alignment vertical="center"/>
    </xf>
    <xf numFmtId="0" fontId="54" fillId="39"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xf numFmtId="0" fontId="54" fillId="39" borderId="60" applyNumberFormat="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54" fillId="39" borderId="60" applyNumberFormat="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30" fillId="0" borderId="0"/>
    <xf numFmtId="0" fontId="54" fillId="39" borderId="60" applyNumberFormat="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xf numFmtId="0" fontId="40" fillId="31" borderId="58" applyNumberFormat="0" applyFont="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2" fillId="5" borderId="59" applyNumberFormat="0" applyAlignment="0" applyProtection="0">
      <alignment vertical="center"/>
    </xf>
    <xf numFmtId="0" fontId="40" fillId="31" borderId="58" applyNumberFormat="0" applyFont="0" applyAlignment="0" applyProtection="0">
      <alignment vertical="center"/>
    </xf>
    <xf numFmtId="0" fontId="30" fillId="0" borderId="0"/>
    <xf numFmtId="0" fontId="52" fillId="13" borderId="59" applyNumberForma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xf numFmtId="0" fontId="37" fillId="0" borderId="0">
      <alignment vertical="center"/>
    </xf>
    <xf numFmtId="0" fontId="30" fillId="0" borderId="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0" fillId="0" borderId="0"/>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37" fillId="0" borderId="0" applyNumberFormat="0" applyFill="0" applyBorder="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74" fillId="5" borderId="60" applyNumberFormat="0" applyAlignment="0" applyProtection="0">
      <alignment vertical="center"/>
    </xf>
    <xf numFmtId="0" fontId="30" fillId="0" borderId="0"/>
    <xf numFmtId="0" fontId="74"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40" fillId="31" borderId="58">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30" fillId="0" borderId="0"/>
    <xf numFmtId="0" fontId="40" fillId="31" borderId="58" applyNumberFormat="0" applyFont="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69" fillId="5" borderId="60" applyNumberForma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54" fillId="39"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69" fillId="5" borderId="60" applyNumberFormat="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30" fillId="0" borderId="0">
      <alignment vertical="center"/>
    </xf>
    <xf numFmtId="0" fontId="52" fillId="5" borderId="59" applyNumberFormat="0" applyAlignment="0" applyProtection="0">
      <alignment vertical="center"/>
    </xf>
    <xf numFmtId="0" fontId="30" fillId="0" borderId="0"/>
    <xf numFmtId="0" fontId="30" fillId="0" borderId="0">
      <alignment vertical="center"/>
    </xf>
    <xf numFmtId="0" fontId="69" fillId="5" borderId="60" applyNumberFormat="0" applyAlignment="0" applyProtection="0">
      <alignment vertical="center"/>
    </xf>
    <xf numFmtId="0" fontId="30" fillId="0" borderId="0"/>
    <xf numFmtId="0" fontId="40" fillId="31" borderId="58">
      <alignment vertical="center"/>
    </xf>
    <xf numFmtId="0" fontId="52" fillId="5" borderId="59"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37" fillId="0" borderId="0">
      <alignment vertical="center"/>
    </xf>
    <xf numFmtId="0" fontId="30" fillId="0" borderId="0"/>
    <xf numFmtId="0" fontId="69" fillId="13" borderId="60" applyNumberFormat="0" applyAlignment="0" applyProtection="0">
      <alignment vertical="center"/>
    </xf>
    <xf numFmtId="0" fontId="30" fillId="0" borderId="0">
      <alignment vertical="center"/>
    </xf>
    <xf numFmtId="0" fontId="30" fillId="0" borderId="0">
      <alignment vertical="center"/>
    </xf>
    <xf numFmtId="0" fontId="69" fillId="5" borderId="60" applyNumberFormat="0" applyAlignment="0" applyProtection="0">
      <alignment vertical="center"/>
    </xf>
    <xf numFmtId="0" fontId="30" fillId="0" borderId="0">
      <alignment vertical="center"/>
    </xf>
    <xf numFmtId="0" fontId="30" fillId="0" borderId="0">
      <alignment vertical="center"/>
    </xf>
    <xf numFmtId="0" fontId="30" fillId="0" borderId="0"/>
    <xf numFmtId="0" fontId="74" fillId="5" borderId="60" applyNumberFormat="0" applyAlignment="0" applyProtection="0">
      <alignment vertical="center"/>
    </xf>
    <xf numFmtId="0" fontId="30" fillId="0" borderId="0"/>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52" fillId="13" borderId="59" applyNumberFormat="0" applyAlignment="0" applyProtection="0">
      <alignment vertical="center"/>
    </xf>
    <xf numFmtId="0" fontId="30" fillId="0" borderId="0">
      <alignment vertical="center"/>
    </xf>
    <xf numFmtId="0" fontId="30" fillId="0" borderId="0">
      <alignment vertical="center"/>
    </xf>
    <xf numFmtId="0" fontId="30" fillId="0" borderId="0"/>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lignment vertical="center"/>
    </xf>
    <xf numFmtId="0" fontId="30" fillId="0" borderId="0"/>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2" fillId="5" borderId="59" applyNumberFormat="0" applyAlignment="0" applyProtection="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7" fillId="0" borderId="0" applyNumberFormat="0" applyFill="0" applyBorder="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lignment vertical="center"/>
    </xf>
    <xf numFmtId="0" fontId="37" fillId="0" borderId="0" applyNumberFormat="0" applyFill="0" applyBorder="0" applyAlignment="0" applyProtection="0">
      <alignment vertical="center"/>
    </xf>
    <xf numFmtId="0" fontId="30" fillId="0" borderId="0"/>
    <xf numFmtId="0" fontId="30" fillId="0" borderId="0"/>
    <xf numFmtId="0" fontId="40" fillId="0" borderId="0">
      <alignment vertical="center"/>
    </xf>
    <xf numFmtId="0" fontId="36" fillId="0" borderId="0">
      <alignment vertical="center"/>
    </xf>
    <xf numFmtId="0" fontId="30" fillId="0" borderId="0">
      <alignment vertical="center"/>
    </xf>
    <xf numFmtId="0" fontId="30" fillId="0" borderId="0">
      <alignment vertical="center"/>
    </xf>
    <xf numFmtId="0" fontId="30" fillId="0" borderId="0">
      <alignment vertical="center"/>
    </xf>
    <xf numFmtId="0" fontId="69" fillId="13" borderId="60">
      <alignment vertical="center"/>
    </xf>
    <xf numFmtId="0" fontId="65" fillId="0" borderId="64" applyNumberFormat="0" applyFill="0" applyAlignment="0" applyProtection="0">
      <alignment vertical="center"/>
    </xf>
    <xf numFmtId="0" fontId="69" fillId="5" borderId="60" applyNumberFormat="0" applyAlignment="0" applyProtection="0">
      <alignment vertical="center"/>
    </xf>
    <xf numFmtId="0" fontId="30" fillId="0" borderId="0">
      <alignment vertical="center"/>
    </xf>
    <xf numFmtId="0" fontId="65" fillId="0" borderId="61">
      <alignment vertical="center"/>
    </xf>
    <xf numFmtId="0" fontId="69" fillId="13" borderId="60" applyNumberForma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52" fillId="5" borderId="59" applyNumberFormat="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30" fillId="0" borderId="0"/>
    <xf numFmtId="0" fontId="52" fillId="13" borderId="59" applyNumberFormat="0" applyAlignment="0" applyProtection="0">
      <alignment vertical="center"/>
    </xf>
    <xf numFmtId="0" fontId="30" fillId="0" borderId="0"/>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40" fillId="31" borderId="58" applyNumberFormat="0" applyFont="0" applyAlignment="0" applyProtection="0">
      <alignment vertical="center"/>
    </xf>
    <xf numFmtId="0" fontId="65" fillId="0" borderId="61" applyNumberFormat="0" applyFill="0" applyAlignment="0" applyProtection="0">
      <alignment vertical="center"/>
    </xf>
    <xf numFmtId="0" fontId="65" fillId="0" borderId="64" applyNumberFormat="0" applyFill="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37" fillId="0" borderId="0" applyNumberFormat="0" applyFill="0" applyBorder="0" applyAlignment="0" applyProtection="0">
      <alignment vertical="center"/>
    </xf>
    <xf numFmtId="0" fontId="40" fillId="0" borderId="0">
      <alignment vertical="center"/>
    </xf>
    <xf numFmtId="0" fontId="65" fillId="0" borderId="62" applyNumberFormat="0" applyFill="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5" fillId="0" borderId="62" applyNumberFormat="0" applyFill="0" applyAlignment="0" applyProtection="0">
      <alignment vertical="center"/>
    </xf>
    <xf numFmtId="0" fontId="69" fillId="5" borderId="60" applyNumberFormat="0" applyAlignment="0" applyProtection="0">
      <alignment vertical="center"/>
    </xf>
    <xf numFmtId="0" fontId="65" fillId="0" borderId="63" applyNumberFormat="0" applyFill="0" applyAlignment="0" applyProtection="0">
      <alignment vertical="center"/>
    </xf>
    <xf numFmtId="0" fontId="74" fillId="5" borderId="60"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69" fillId="5" borderId="60" applyNumberFormat="0" applyAlignment="0" applyProtection="0">
      <alignment vertical="center"/>
    </xf>
    <xf numFmtId="0" fontId="65" fillId="0" borderId="61" applyNumberFormat="0" applyFill="0" applyAlignment="0" applyProtection="0">
      <alignment vertical="center"/>
    </xf>
    <xf numFmtId="0" fontId="30" fillId="0" borderId="0"/>
    <xf numFmtId="0" fontId="30" fillId="0" borderId="0">
      <alignment vertical="center"/>
    </xf>
    <xf numFmtId="0" fontId="69" fillId="13" borderId="60" applyNumberFormat="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69" fillId="13" borderId="60" applyNumberFormat="0" applyAlignment="0" applyProtection="0">
      <alignment vertical="center"/>
    </xf>
    <xf numFmtId="0" fontId="30" fillId="0" borderId="0"/>
    <xf numFmtId="0" fontId="30" fillId="0" borderId="0">
      <alignment vertical="center"/>
    </xf>
    <xf numFmtId="0" fontId="37" fillId="0" borderId="0" applyNumberFormat="0" applyFill="0" applyBorder="0" applyAlignment="0" applyProtection="0">
      <alignment vertical="center"/>
    </xf>
    <xf numFmtId="0" fontId="30" fillId="0" borderId="0"/>
    <xf numFmtId="0" fontId="69" fillId="13" borderId="60" applyNumberForma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74" fillId="5" borderId="60" applyNumberFormat="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65" fillId="0" borderId="61" applyNumberFormat="0" applyFill="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37" fillId="0" borderId="0" applyNumberFormat="0" applyFill="0" applyBorder="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74" fillId="5" borderId="60" applyNumberFormat="0" applyAlignment="0" applyProtection="0">
      <alignment vertical="center"/>
    </xf>
    <xf numFmtId="0" fontId="54" fillId="39" borderId="60" applyNumberFormat="0" applyAlignment="0" applyProtection="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5" fillId="0" borderId="63" applyNumberFormat="0" applyFill="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74" fillId="5" borderId="60" applyNumberFormat="0" applyAlignment="0" applyProtection="0">
      <alignment vertical="center"/>
    </xf>
    <xf numFmtId="0" fontId="30" fillId="0" borderId="0"/>
    <xf numFmtId="0" fontId="30" fillId="0" borderId="0">
      <alignment vertical="center"/>
    </xf>
    <xf numFmtId="0" fontId="65" fillId="0" borderId="63" applyNumberFormat="0" applyFill="0" applyAlignment="0" applyProtection="0">
      <alignment vertical="center"/>
    </xf>
    <xf numFmtId="0" fontId="30" fillId="0" borderId="0">
      <alignment vertical="center"/>
    </xf>
    <xf numFmtId="0" fontId="30" fillId="0" borderId="0">
      <alignment vertical="center"/>
    </xf>
    <xf numFmtId="0" fontId="65" fillId="0" borderId="63" applyNumberFormat="0" applyFill="0" applyAlignment="0" applyProtection="0">
      <alignment vertical="center"/>
    </xf>
    <xf numFmtId="0" fontId="74" fillId="5"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1">
      <alignment vertical="center"/>
    </xf>
    <xf numFmtId="0" fontId="74" fillId="5" borderId="60" applyNumberFormat="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30" fillId="0" borderId="0">
      <alignment vertical="center"/>
    </xf>
    <xf numFmtId="0" fontId="30" fillId="0" borderId="0">
      <alignment vertical="center"/>
    </xf>
    <xf numFmtId="0" fontId="30" fillId="0" borderId="0"/>
    <xf numFmtId="0" fontId="65" fillId="0" borderId="63" applyNumberFormat="0" applyFill="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9" fillId="5" borderId="60" applyNumberFormat="0" applyAlignment="0" applyProtection="0">
      <alignment vertical="center"/>
    </xf>
    <xf numFmtId="0" fontId="69" fillId="13" borderId="60">
      <alignment vertical="center"/>
    </xf>
    <xf numFmtId="0" fontId="69" fillId="13" borderId="60" applyNumberFormat="0" applyAlignment="0" applyProtection="0">
      <alignment vertical="center"/>
    </xf>
    <xf numFmtId="0" fontId="30" fillId="0" borderId="0">
      <alignment vertical="center"/>
    </xf>
    <xf numFmtId="0" fontId="30" fillId="0" borderId="0"/>
    <xf numFmtId="0" fontId="37" fillId="0" borderId="0" applyNumberFormat="0" applyFill="0" applyBorder="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69" fillId="5" borderId="60" applyNumberFormat="0" applyAlignment="0" applyProtection="0">
      <alignment vertical="center"/>
    </xf>
    <xf numFmtId="0" fontId="30" fillId="0" borderId="0">
      <alignment vertical="center"/>
    </xf>
    <xf numFmtId="0" fontId="52" fillId="5" borderId="59" applyNumberFormat="0" applyAlignment="0" applyProtection="0">
      <alignment vertical="center"/>
    </xf>
    <xf numFmtId="0" fontId="30" fillId="0" borderId="0">
      <alignment vertical="center"/>
    </xf>
    <xf numFmtId="0" fontId="74" fillId="5" borderId="60" applyNumberForma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52" fillId="5" borderId="59" applyNumberFormat="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30" fillId="0" borderId="0">
      <alignment vertical="center"/>
    </xf>
    <xf numFmtId="0" fontId="65" fillId="0" borderId="61" applyNumberFormat="0" applyFill="0" applyAlignment="0" applyProtection="0">
      <alignment vertical="center"/>
    </xf>
    <xf numFmtId="0" fontId="52" fillId="5" borderId="59" applyNumberFormat="0" applyAlignment="0" applyProtection="0">
      <alignment vertical="center"/>
    </xf>
    <xf numFmtId="0" fontId="30" fillId="0" borderId="0"/>
    <xf numFmtId="0" fontId="69" fillId="13" borderId="60" applyNumberFormat="0" applyAlignment="0" applyProtection="0">
      <alignment vertical="center"/>
    </xf>
    <xf numFmtId="0" fontId="65" fillId="0" borderId="63" applyNumberFormat="0" applyFill="0" applyAlignment="0" applyProtection="0">
      <alignment vertical="center"/>
    </xf>
    <xf numFmtId="0" fontId="37" fillId="0" borderId="0" applyNumberFormat="0" applyFill="0" applyBorder="0" applyAlignment="0" applyProtection="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74" fillId="5" borderId="60" applyNumberFormat="0" applyAlignment="0" applyProtection="0">
      <alignment vertical="center"/>
    </xf>
    <xf numFmtId="0" fontId="52" fillId="5" borderId="59"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30" fillId="0" borderId="0">
      <alignment vertical="center"/>
    </xf>
    <xf numFmtId="0" fontId="52" fillId="13" borderId="59" applyNumberFormat="0" applyAlignment="0" applyProtection="0">
      <alignment vertical="center"/>
    </xf>
    <xf numFmtId="0" fontId="30" fillId="0" borderId="0"/>
    <xf numFmtId="0" fontId="30" fillId="0" borderId="0"/>
    <xf numFmtId="0" fontId="54" fillId="39"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52" fillId="5" borderId="59" applyNumberFormat="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52" fillId="13" borderId="59">
      <alignment vertical="center"/>
    </xf>
    <xf numFmtId="0" fontId="30" fillId="0" borderId="0">
      <alignment vertical="center"/>
    </xf>
    <xf numFmtId="0" fontId="52" fillId="5" borderId="59"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lignment vertical="center"/>
    </xf>
    <xf numFmtId="0" fontId="69" fillId="13" borderId="60" applyNumberFormat="0" applyAlignment="0" applyProtection="0">
      <alignment vertical="center"/>
    </xf>
    <xf numFmtId="0" fontId="37" fillId="0" borderId="0" applyNumberFormat="0" applyFill="0" applyBorder="0" applyAlignment="0" applyProtection="0">
      <alignment vertical="center"/>
    </xf>
    <xf numFmtId="0" fontId="30" fillId="0" borderId="0"/>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74" fillId="5"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65" fillId="0" borderId="61" applyNumberFormat="0" applyFill="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37" fillId="0" borderId="0" applyNumberFormat="0" applyFill="0" applyBorder="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52" fillId="13" borderId="59" applyNumberFormat="0" applyAlignment="0" applyProtection="0">
      <alignment vertical="center"/>
    </xf>
    <xf numFmtId="0" fontId="54" fillId="39" borderId="60">
      <alignment vertical="center"/>
    </xf>
    <xf numFmtId="0" fontId="69" fillId="5" borderId="60" applyNumberFormat="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69" fillId="13" borderId="60">
      <alignment vertical="center"/>
    </xf>
    <xf numFmtId="0" fontId="37" fillId="0" borderId="0" applyNumberFormat="0" applyFill="0" applyBorder="0" applyAlignment="0" applyProtection="0">
      <alignment vertical="center"/>
    </xf>
    <xf numFmtId="0" fontId="69" fillId="13" borderId="60" applyNumberFormat="0" applyAlignment="0" applyProtection="0">
      <alignment vertical="center"/>
    </xf>
    <xf numFmtId="0" fontId="37" fillId="0" borderId="0" applyNumberFormat="0" applyFill="0" applyBorder="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30" fillId="0" borderId="0"/>
    <xf numFmtId="0" fontId="30" fillId="0" borderId="0"/>
    <xf numFmtId="0" fontId="65" fillId="0" borderId="62" applyNumberFormat="0" applyFill="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5" fillId="0" borderId="61" applyNumberFormat="0" applyFill="0" applyAlignment="0" applyProtection="0">
      <alignment vertical="center"/>
    </xf>
    <xf numFmtId="0" fontId="30" fillId="0" borderId="0">
      <alignment vertical="center"/>
    </xf>
    <xf numFmtId="0" fontId="54" fillId="39" borderId="60" applyNumberFormat="0" applyAlignment="0" applyProtection="0">
      <alignment vertical="center"/>
    </xf>
    <xf numFmtId="0" fontId="69" fillId="13" borderId="6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52" fillId="5" borderId="59" applyNumberFormat="0" applyAlignment="0" applyProtection="0">
      <alignment vertical="center"/>
    </xf>
    <xf numFmtId="0" fontId="37" fillId="0" borderId="0" applyNumberFormat="0" applyFill="0" applyBorder="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74" fillId="5" borderId="60" applyNumberFormat="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9" fillId="5" borderId="60" applyNumberFormat="0" applyAlignment="0" applyProtection="0">
      <alignment vertical="center"/>
    </xf>
    <xf numFmtId="0" fontId="65" fillId="0" borderId="62" applyNumberFormat="0" applyFill="0" applyAlignment="0" applyProtection="0">
      <alignment vertical="center"/>
    </xf>
    <xf numFmtId="0" fontId="52" fillId="5" borderId="59" applyNumberFormat="0" applyAlignment="0" applyProtection="0">
      <alignment vertical="center"/>
    </xf>
    <xf numFmtId="0" fontId="30" fillId="0" borderId="0"/>
    <xf numFmtId="0" fontId="65" fillId="0" borderId="61" applyNumberFormat="0" applyFill="0" applyAlignment="0" applyProtection="0">
      <alignment vertical="center"/>
    </xf>
    <xf numFmtId="0" fontId="30" fillId="0" borderId="0">
      <alignment vertical="center"/>
    </xf>
    <xf numFmtId="0" fontId="69" fillId="13" borderId="60" applyNumberFormat="0" applyAlignment="0" applyProtection="0">
      <alignment vertical="center"/>
    </xf>
    <xf numFmtId="0" fontId="30" fillId="0" borderId="0"/>
    <xf numFmtId="0" fontId="30" fillId="0" borderId="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30" fillId="0" borderId="0"/>
    <xf numFmtId="0" fontId="37" fillId="0" borderId="0" applyNumberFormat="0" applyFill="0" applyBorder="0" applyAlignment="0" applyProtection="0">
      <alignment vertical="center"/>
    </xf>
    <xf numFmtId="0" fontId="30" fillId="0" borderId="0">
      <alignment vertical="center"/>
    </xf>
    <xf numFmtId="0" fontId="74" fillId="5" borderId="60" applyNumberFormat="0" applyAlignment="0" applyProtection="0">
      <alignment vertical="center"/>
    </xf>
    <xf numFmtId="0" fontId="30" fillId="0" borderId="0">
      <alignment vertical="center"/>
    </xf>
    <xf numFmtId="0" fontId="52" fillId="5" borderId="59" applyNumberFormat="0" applyAlignment="0" applyProtection="0">
      <alignment vertical="center"/>
    </xf>
    <xf numFmtId="0" fontId="65" fillId="0" borderId="62" applyNumberFormat="0" applyFill="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52" fillId="5" borderId="59"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65" fillId="0" borderId="61" applyNumberFormat="0" applyFill="0" applyAlignment="0" applyProtection="0">
      <alignment vertical="center"/>
    </xf>
    <xf numFmtId="0" fontId="69" fillId="5" borderId="60" applyNumberFormat="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54" fillId="39"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30" fillId="0" borderId="0"/>
    <xf numFmtId="0" fontId="30" fillId="0" borderId="0"/>
    <xf numFmtId="0" fontId="65" fillId="0" borderId="63" applyNumberFormat="0" applyFill="0" applyAlignment="0" applyProtection="0">
      <alignment vertical="center"/>
    </xf>
    <xf numFmtId="0" fontId="37" fillId="0" borderId="0" applyNumberFormat="0" applyFill="0" applyBorder="0" applyAlignment="0" applyProtection="0">
      <alignment vertical="center"/>
    </xf>
    <xf numFmtId="0" fontId="65" fillId="0" borderId="63" applyNumberFormat="0" applyFill="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69" fillId="5" borderId="60" applyNumberFormat="0" applyAlignment="0" applyProtection="0">
      <alignment vertical="center"/>
    </xf>
    <xf numFmtId="0" fontId="54" fillId="39" borderId="60"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52" fillId="13" borderId="59">
      <alignment vertical="center"/>
    </xf>
    <xf numFmtId="0" fontId="30" fillId="0" borderId="0">
      <alignment vertical="center"/>
    </xf>
    <xf numFmtId="0" fontId="30" fillId="0" borderId="0">
      <alignment vertical="center"/>
    </xf>
    <xf numFmtId="0" fontId="30" fillId="0" borderId="0">
      <alignment vertical="center"/>
    </xf>
    <xf numFmtId="0" fontId="69" fillId="5" borderId="60" applyNumberFormat="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52" fillId="13" borderId="59"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65" fillId="0" borderId="61">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69" fillId="13" borderId="60" applyNumberFormat="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5" fillId="0" borderId="61" applyNumberFormat="0" applyFill="0" applyAlignment="0" applyProtection="0">
      <alignment vertical="center"/>
    </xf>
    <xf numFmtId="0" fontId="30" fillId="0" borderId="0">
      <alignment vertical="center"/>
    </xf>
    <xf numFmtId="0" fontId="30" fillId="0" borderId="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alignment vertical="center"/>
    </xf>
    <xf numFmtId="0" fontId="69" fillId="13" borderId="6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30" fillId="0" borderId="0"/>
    <xf numFmtId="0" fontId="30" fillId="0" borderId="0">
      <alignment vertical="center"/>
    </xf>
    <xf numFmtId="0" fontId="30" fillId="0" borderId="0">
      <alignment vertical="center"/>
    </xf>
    <xf numFmtId="0" fontId="69" fillId="5" borderId="60" applyNumberFormat="0" applyAlignment="0" applyProtection="0">
      <alignment vertical="center"/>
    </xf>
    <xf numFmtId="0" fontId="30" fillId="0" borderId="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74" fillId="5" borderId="60" applyNumberFormat="0" applyAlignment="0" applyProtection="0">
      <alignment vertical="center"/>
    </xf>
    <xf numFmtId="0" fontId="69" fillId="13" borderId="60">
      <alignment vertical="center"/>
    </xf>
    <xf numFmtId="0" fontId="30" fillId="0" borderId="0">
      <alignment vertical="center"/>
    </xf>
    <xf numFmtId="0" fontId="30" fillId="0" borderId="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xf numFmtId="0" fontId="30" fillId="0" borderId="0">
      <alignment vertical="center"/>
    </xf>
    <xf numFmtId="0" fontId="30" fillId="0" borderId="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30" fillId="0" borderId="0"/>
    <xf numFmtId="0" fontId="30" fillId="0" borderId="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5" fillId="0" borderId="61" applyNumberFormat="0" applyFill="0" applyAlignment="0" applyProtection="0">
      <alignment vertical="center"/>
    </xf>
    <xf numFmtId="0" fontId="69" fillId="5" borderId="60" applyNumberFormat="0" applyAlignment="0" applyProtection="0">
      <alignment vertical="center"/>
    </xf>
    <xf numFmtId="0" fontId="37" fillId="0" borderId="0">
      <alignment vertical="center"/>
    </xf>
    <xf numFmtId="0" fontId="30" fillId="0" borderId="0">
      <alignment vertical="center"/>
    </xf>
    <xf numFmtId="0" fontId="69" fillId="5" borderId="60" applyNumberFormat="0" applyAlignment="0" applyProtection="0">
      <alignment vertical="center"/>
    </xf>
    <xf numFmtId="0" fontId="30" fillId="0" borderId="0"/>
    <xf numFmtId="0" fontId="69" fillId="13" borderId="60" applyNumberFormat="0" applyAlignment="0" applyProtection="0">
      <alignment vertical="center"/>
    </xf>
    <xf numFmtId="0" fontId="37" fillId="0" borderId="0" applyNumberFormat="0" applyFill="0" applyBorder="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5" fillId="0" borderId="62" applyNumberFormat="0" applyFill="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30" fillId="0" borderId="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69" fillId="13" borderId="60" applyNumberFormat="0" applyAlignment="0" applyProtection="0">
      <alignment vertical="center"/>
    </xf>
    <xf numFmtId="0" fontId="30" fillId="0" borderId="0"/>
    <xf numFmtId="0" fontId="74"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30" fillId="0" borderId="0">
      <alignment vertical="center"/>
    </xf>
    <xf numFmtId="0" fontId="74" fillId="5" borderId="60" applyNumberFormat="0" applyAlignment="0" applyProtection="0">
      <alignment vertical="center"/>
    </xf>
    <xf numFmtId="0" fontId="65" fillId="0" borderId="63" applyNumberFormat="0" applyFill="0" applyAlignment="0" applyProtection="0">
      <alignment vertical="center"/>
    </xf>
    <xf numFmtId="0" fontId="52" fillId="5" borderId="59" applyNumberFormat="0" applyAlignment="0" applyProtection="0">
      <alignment vertical="center"/>
    </xf>
    <xf numFmtId="0" fontId="69" fillId="5" borderId="60" applyNumberFormat="0" applyAlignment="0" applyProtection="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5" fillId="0" borderId="63" applyNumberFormat="0" applyFill="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74" fillId="5" borderId="60" applyNumberFormat="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9" fillId="13" borderId="60" applyNumberFormat="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74" fillId="5" borderId="60" applyNumberFormat="0" applyAlignment="0" applyProtection="0">
      <alignment vertical="center"/>
    </xf>
    <xf numFmtId="0" fontId="30" fillId="0" borderId="0">
      <alignment vertical="center"/>
    </xf>
    <xf numFmtId="0" fontId="30" fillId="0" borderId="0">
      <alignment vertical="center"/>
    </xf>
    <xf numFmtId="0" fontId="52" fillId="13" borderId="59" applyNumberFormat="0" applyAlignment="0" applyProtection="0">
      <alignment vertical="center"/>
    </xf>
    <xf numFmtId="0" fontId="30" fillId="0" borderId="0">
      <alignment vertical="center"/>
    </xf>
    <xf numFmtId="0" fontId="30" fillId="0" borderId="0"/>
    <xf numFmtId="0" fontId="30" fillId="0" borderId="0"/>
    <xf numFmtId="0" fontId="74" fillId="5" borderId="60" applyNumberFormat="0" applyAlignment="0" applyProtection="0">
      <alignment vertical="center"/>
    </xf>
    <xf numFmtId="0" fontId="37" fillId="0" borderId="0">
      <alignment vertical="center"/>
    </xf>
    <xf numFmtId="0" fontId="65" fillId="0" borderId="61" applyNumberFormat="0" applyFill="0" applyAlignment="0" applyProtection="0">
      <alignment vertical="center"/>
    </xf>
    <xf numFmtId="0" fontId="40" fillId="31" borderId="58">
      <alignment vertical="center"/>
    </xf>
    <xf numFmtId="0" fontId="54" fillId="39" borderId="60"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65" fillId="0" borderId="61" applyNumberFormat="0" applyFill="0" applyAlignment="0" applyProtection="0">
      <alignment vertical="center"/>
    </xf>
    <xf numFmtId="0" fontId="40" fillId="31" borderId="58">
      <alignment vertical="center"/>
    </xf>
    <xf numFmtId="0" fontId="37" fillId="0" borderId="0" applyNumberFormat="0" applyFill="0" applyBorder="0" applyAlignment="0" applyProtection="0">
      <alignment vertical="center"/>
    </xf>
    <xf numFmtId="0" fontId="69" fillId="13" borderId="60" applyNumberFormat="0" applyAlignment="0" applyProtection="0">
      <alignment vertical="center"/>
    </xf>
    <xf numFmtId="0" fontId="30" fillId="0" borderId="0"/>
    <xf numFmtId="0" fontId="30" fillId="0" borderId="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54" fillId="39" borderId="60" applyNumberFormat="0" applyAlignment="0" applyProtection="0">
      <alignment vertical="center"/>
    </xf>
    <xf numFmtId="0" fontId="69" fillId="5" borderId="60" applyNumberFormat="0" applyAlignment="0" applyProtection="0">
      <alignment vertical="center"/>
    </xf>
    <xf numFmtId="0" fontId="65" fillId="0" borderId="61" applyNumberFormat="0" applyFill="0" applyAlignment="0" applyProtection="0">
      <alignment vertical="center"/>
    </xf>
    <xf numFmtId="0" fontId="37" fillId="0" borderId="0" applyNumberFormat="0" applyFill="0" applyBorder="0" applyAlignment="0" applyProtection="0">
      <alignment vertical="center"/>
    </xf>
    <xf numFmtId="0" fontId="54" fillId="39"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2" fillId="5" borderId="59"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52" fillId="13" borderId="59" applyNumberFormat="0" applyAlignment="0" applyProtection="0">
      <alignment vertical="center"/>
    </xf>
    <xf numFmtId="0" fontId="65" fillId="0" borderId="62" applyNumberFormat="0" applyFill="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52" fillId="13" borderId="59" applyNumberFormat="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52" fillId="13" borderId="59" applyNumberFormat="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30" fillId="0" borderId="0"/>
    <xf numFmtId="0" fontId="30" fillId="0" borderId="0">
      <alignment vertical="center"/>
    </xf>
    <xf numFmtId="0" fontId="30" fillId="0" borderId="0">
      <alignment vertical="center"/>
    </xf>
    <xf numFmtId="0" fontId="65" fillId="0" borderId="63" applyNumberFormat="0" applyFill="0" applyAlignment="0" applyProtection="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xf numFmtId="0" fontId="65" fillId="0" borderId="61" applyNumberFormat="0" applyFill="0" applyAlignment="0" applyProtection="0">
      <alignment vertical="center"/>
    </xf>
    <xf numFmtId="0" fontId="74" fillId="5" borderId="60" applyNumberFormat="0" applyAlignment="0" applyProtection="0">
      <alignment vertical="center"/>
    </xf>
    <xf numFmtId="0" fontId="54" fillId="39" borderId="60" applyNumberFormat="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52" fillId="5" borderId="59" applyNumberFormat="0" applyAlignment="0" applyProtection="0">
      <alignment vertical="center"/>
    </xf>
    <xf numFmtId="0" fontId="37" fillId="0" borderId="0" applyNumberFormat="0" applyFill="0" applyBorder="0" applyAlignment="0" applyProtection="0">
      <alignment vertical="center"/>
    </xf>
    <xf numFmtId="0" fontId="54" fillId="39" borderId="60" applyNumberFormat="0" applyAlignment="0" applyProtection="0">
      <alignment vertical="center"/>
    </xf>
    <xf numFmtId="0" fontId="30" fillId="0" borderId="0"/>
    <xf numFmtId="0" fontId="65" fillId="0" borderId="62" applyNumberFormat="0" applyFill="0" applyAlignment="0" applyProtection="0">
      <alignment vertical="center"/>
    </xf>
    <xf numFmtId="0" fontId="40" fillId="31" borderId="58">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7" fillId="0" borderId="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30" fillId="0" borderId="0"/>
    <xf numFmtId="0" fontId="52" fillId="5" borderId="59"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74" fillId="5" borderId="60" applyNumberFormat="0" applyAlignment="0" applyProtection="0">
      <alignment vertical="center"/>
    </xf>
    <xf numFmtId="0" fontId="37" fillId="0" borderId="0" applyNumberFormat="0" applyFill="0" applyBorder="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xf numFmtId="0" fontId="69" fillId="13" borderId="60" applyNumberFormat="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37" fillId="0" borderId="0" applyNumberFormat="0" applyFill="0" applyBorder="0" applyAlignment="0" applyProtection="0">
      <alignment vertical="center"/>
    </xf>
    <xf numFmtId="0" fontId="40" fillId="0" borderId="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4" applyNumberFormat="0" applyFill="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30" fillId="0" borderId="0">
      <alignment vertical="center"/>
    </xf>
    <xf numFmtId="0" fontId="37" fillId="0" borderId="0" applyNumberFormat="0" applyFill="0" applyBorder="0" applyAlignment="0" applyProtection="0">
      <alignment vertical="center"/>
    </xf>
    <xf numFmtId="0" fontId="69" fillId="5" borderId="60" applyNumberFormat="0" applyAlignment="0" applyProtection="0">
      <alignment vertical="center"/>
    </xf>
    <xf numFmtId="0" fontId="30" fillId="0" borderId="0"/>
    <xf numFmtId="0" fontId="30" fillId="0" borderId="0">
      <alignment vertical="center"/>
    </xf>
    <xf numFmtId="0" fontId="30" fillId="0" borderId="0">
      <alignment vertical="center"/>
    </xf>
    <xf numFmtId="0" fontId="69" fillId="5" borderId="60" applyNumberFormat="0" applyAlignment="0" applyProtection="0">
      <alignment vertical="center"/>
    </xf>
    <xf numFmtId="0" fontId="52" fillId="13" borderId="59" applyNumberFormat="0" applyAlignment="0" applyProtection="0">
      <alignment vertical="center"/>
    </xf>
    <xf numFmtId="0" fontId="30" fillId="0" borderId="0">
      <alignment vertical="center"/>
    </xf>
    <xf numFmtId="0" fontId="30" fillId="0" borderId="0"/>
    <xf numFmtId="0" fontId="30" fillId="0" borderId="0">
      <alignment vertical="center"/>
    </xf>
    <xf numFmtId="0" fontId="69" fillId="13"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30" fillId="0" borderId="0"/>
    <xf numFmtId="0" fontId="69" fillId="13" borderId="60" applyNumberFormat="0" applyAlignment="0" applyProtection="0">
      <alignment vertical="center"/>
    </xf>
    <xf numFmtId="0" fontId="30" fillId="31" borderId="58" applyNumberFormat="0" applyFon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52" fillId="5" borderId="59" applyNumberFormat="0" applyAlignment="0" applyProtection="0">
      <alignment vertical="center"/>
    </xf>
    <xf numFmtId="0" fontId="30" fillId="0" borderId="0">
      <alignment vertical="center"/>
    </xf>
    <xf numFmtId="0" fontId="30" fillId="0" borderId="0"/>
    <xf numFmtId="0" fontId="65" fillId="0" borderId="64" applyNumberFormat="0" applyFill="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74" fillId="5" borderId="60" applyNumberFormat="0" applyAlignment="0" applyProtection="0">
      <alignment vertical="center"/>
    </xf>
    <xf numFmtId="0" fontId="30" fillId="0" borderId="0"/>
    <xf numFmtId="0" fontId="52" fillId="13" borderId="59" applyNumberFormat="0" applyAlignment="0" applyProtection="0">
      <alignment vertical="center"/>
    </xf>
    <xf numFmtId="0" fontId="52" fillId="13" borderId="59">
      <alignment vertical="center"/>
    </xf>
    <xf numFmtId="0" fontId="30" fillId="0" borderId="0">
      <alignment vertical="center"/>
    </xf>
    <xf numFmtId="0" fontId="30" fillId="0" borderId="0">
      <alignment vertical="center"/>
    </xf>
    <xf numFmtId="0" fontId="65" fillId="0" borderId="63"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5" fillId="0" borderId="64" applyNumberFormat="0" applyFill="0" applyAlignment="0" applyProtection="0">
      <alignment vertical="center"/>
    </xf>
    <xf numFmtId="0" fontId="65" fillId="0" borderId="61">
      <alignment vertical="center"/>
    </xf>
    <xf numFmtId="0" fontId="30" fillId="0" borderId="0">
      <alignment vertical="center"/>
    </xf>
    <xf numFmtId="0" fontId="30" fillId="0" borderId="0">
      <alignment vertical="center"/>
    </xf>
    <xf numFmtId="0" fontId="65" fillId="0" borderId="62" applyNumberFormat="0" applyFill="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52" fillId="13" borderId="59" applyNumberFormat="0" applyAlignment="0" applyProtection="0">
      <alignment vertical="center"/>
    </xf>
    <xf numFmtId="0" fontId="74" fillId="5" borderId="60" applyNumberFormat="0" applyAlignment="0" applyProtection="0">
      <alignment vertical="center"/>
    </xf>
    <xf numFmtId="0" fontId="30" fillId="0" borderId="0"/>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54" fillId="39" borderId="60" applyNumberFormat="0" applyAlignment="0" applyProtection="0">
      <alignment vertical="center"/>
    </xf>
    <xf numFmtId="0" fontId="52" fillId="13" borderId="59">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52" fillId="5" borderId="59" applyNumberFormat="0" applyAlignment="0" applyProtection="0">
      <alignment vertical="center"/>
    </xf>
    <xf numFmtId="0" fontId="69" fillId="5" borderId="60" applyNumberFormat="0" applyAlignment="0" applyProtection="0">
      <alignment vertical="center"/>
    </xf>
    <xf numFmtId="0" fontId="37" fillId="0" borderId="0" applyNumberFormat="0" applyFill="0" applyBorder="0" applyAlignment="0" applyProtection="0">
      <alignment vertical="center"/>
    </xf>
    <xf numFmtId="0" fontId="54" fillId="39" borderId="60" applyNumberFormat="0" applyAlignment="0" applyProtection="0">
      <alignment vertical="center"/>
    </xf>
    <xf numFmtId="0" fontId="69" fillId="5" borderId="60" applyNumberForma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69" fillId="13" borderId="60" applyNumberFormat="0" applyAlignment="0" applyProtection="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30" fillId="0" borderId="0">
      <alignment vertical="center"/>
    </xf>
    <xf numFmtId="0" fontId="30" fillId="0" borderId="0"/>
    <xf numFmtId="0" fontId="30" fillId="0" borderId="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69" fillId="13" borderId="60" applyNumberFormat="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9" fillId="13" borderId="60" applyNumberFormat="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30" fillId="0" borderId="0"/>
    <xf numFmtId="0" fontId="65" fillId="0" borderId="62" applyNumberFormat="0" applyFill="0" applyAlignment="0" applyProtection="0">
      <alignment vertical="center"/>
    </xf>
    <xf numFmtId="0" fontId="30" fillId="0" borderId="0">
      <alignment vertical="center"/>
    </xf>
    <xf numFmtId="0" fontId="30" fillId="0" borderId="0"/>
    <xf numFmtId="0" fontId="30" fillId="0" borderId="0"/>
    <xf numFmtId="0" fontId="30" fillId="0" borderId="0">
      <alignment vertical="center"/>
    </xf>
    <xf numFmtId="0" fontId="30" fillId="0" borderId="0"/>
    <xf numFmtId="0" fontId="30" fillId="0" borderId="0">
      <alignment vertical="center"/>
    </xf>
    <xf numFmtId="0" fontId="69" fillId="5" borderId="60" applyNumberFormat="0" applyAlignment="0" applyProtection="0">
      <alignment vertical="center"/>
    </xf>
    <xf numFmtId="0" fontId="30" fillId="0" borderId="0">
      <alignment vertical="center"/>
    </xf>
    <xf numFmtId="0" fontId="30" fillId="0" borderId="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30" fillId="0" borderId="0"/>
    <xf numFmtId="0" fontId="69" fillId="5" borderId="60" applyNumberForma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30" fillId="0" borderId="0"/>
    <xf numFmtId="0" fontId="69" fillId="5" borderId="60" applyNumberFormat="0" applyAlignment="0" applyProtection="0">
      <alignment vertical="center"/>
    </xf>
    <xf numFmtId="0" fontId="74" fillId="5" borderId="60" applyNumberFormat="0" applyAlignment="0" applyProtection="0">
      <alignment vertical="center"/>
    </xf>
    <xf numFmtId="0" fontId="30" fillId="0" borderId="0"/>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30" fillId="0" borderId="0"/>
    <xf numFmtId="0" fontId="30" fillId="0" borderId="0">
      <alignment vertical="center"/>
    </xf>
    <xf numFmtId="0" fontId="30" fillId="0" borderId="0"/>
    <xf numFmtId="0" fontId="30" fillId="0" borderId="0">
      <alignment vertical="center"/>
    </xf>
    <xf numFmtId="0" fontId="30" fillId="0" borderId="0"/>
    <xf numFmtId="0" fontId="74" fillId="5" borderId="60" applyNumberFormat="0" applyAlignment="0" applyProtection="0">
      <alignment vertical="center"/>
    </xf>
    <xf numFmtId="0" fontId="30" fillId="0" borderId="0">
      <alignment vertical="center"/>
    </xf>
    <xf numFmtId="0" fontId="30" fillId="0" borderId="0">
      <alignment vertical="center"/>
    </xf>
    <xf numFmtId="0" fontId="65" fillId="0" borderId="61">
      <alignment vertical="center"/>
    </xf>
    <xf numFmtId="0" fontId="30" fillId="0" borderId="0">
      <alignment vertical="center"/>
    </xf>
    <xf numFmtId="0" fontId="69" fillId="13"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30" fillId="0" borderId="0"/>
    <xf numFmtId="0" fontId="40" fillId="0" borderId="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5" fillId="0" borderId="61" applyNumberFormat="0" applyFill="0" applyAlignment="0" applyProtection="0">
      <alignment vertical="center"/>
    </xf>
    <xf numFmtId="0" fontId="69" fillId="5" borderId="60" applyNumberFormat="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30" fillId="0" borderId="0">
      <alignment vertical="center"/>
    </xf>
    <xf numFmtId="0" fontId="30" fillId="0" borderId="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30" fillId="0" borderId="0">
      <alignment vertical="center"/>
    </xf>
    <xf numFmtId="0" fontId="30" fillId="0" borderId="0">
      <alignment vertical="center"/>
    </xf>
    <xf numFmtId="0" fontId="65" fillId="0" borderId="61" applyNumberFormat="0" applyFill="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30" fillId="0" borderId="0"/>
    <xf numFmtId="0" fontId="65" fillId="0" borderId="61" applyNumberFormat="0" applyFill="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65" fillId="0" borderId="61">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74" fillId="5"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7"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xf numFmtId="0" fontId="30" fillId="0" borderId="0">
      <alignment vertical="center"/>
    </xf>
    <xf numFmtId="0" fontId="30" fillId="0" borderId="0"/>
    <xf numFmtId="0" fontId="54" fillId="39" borderId="60" applyNumberForma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30" fillId="0" borderId="0"/>
    <xf numFmtId="0" fontId="54" fillId="39" borderId="60"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30" fillId="31" borderId="58" applyNumberFormat="0" applyFont="0" applyAlignment="0" applyProtection="0">
      <alignment vertical="center"/>
    </xf>
    <xf numFmtId="0" fontId="69" fillId="13" borderId="60">
      <alignment vertical="center"/>
    </xf>
    <xf numFmtId="0" fontId="65" fillId="0" borderId="63" applyNumberFormat="0" applyFill="0" applyAlignment="0" applyProtection="0">
      <alignment vertical="center"/>
    </xf>
    <xf numFmtId="0" fontId="30" fillId="0" borderId="0">
      <alignment vertical="center"/>
    </xf>
    <xf numFmtId="0" fontId="54" fillId="39" borderId="60" applyNumberFormat="0" applyAlignment="0" applyProtection="0">
      <alignment vertical="center"/>
    </xf>
    <xf numFmtId="0" fontId="30" fillId="0" borderId="0"/>
    <xf numFmtId="0" fontId="30" fillId="0" borderId="0">
      <alignment vertical="center"/>
    </xf>
    <xf numFmtId="0" fontId="30" fillId="0" borderId="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69" fillId="5" borderId="60"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30" fillId="0" borderId="0"/>
    <xf numFmtId="0" fontId="52" fillId="13" borderId="59" applyNumberFormat="0" applyAlignment="0" applyProtection="0">
      <alignment vertical="center"/>
    </xf>
    <xf numFmtId="0" fontId="74" fillId="5" borderId="60" applyNumberFormat="0" applyAlignment="0" applyProtection="0">
      <alignment vertical="center"/>
    </xf>
    <xf numFmtId="0" fontId="52" fillId="13" borderId="59" applyNumberFormat="0" applyAlignment="0" applyProtection="0">
      <alignment vertical="center"/>
    </xf>
    <xf numFmtId="0" fontId="30" fillId="0" borderId="0">
      <alignment vertical="center"/>
    </xf>
    <xf numFmtId="0" fontId="30" fillId="0" borderId="0"/>
    <xf numFmtId="0" fontId="69" fillId="13" borderId="60" applyNumberFormat="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30" fillId="0" borderId="0">
      <alignment vertical="center"/>
    </xf>
    <xf numFmtId="0" fontId="30" fillId="0" borderId="0"/>
    <xf numFmtId="0" fontId="65" fillId="0" borderId="61" applyNumberFormat="0" applyFill="0" applyAlignment="0" applyProtection="0">
      <alignment vertical="center"/>
    </xf>
    <xf numFmtId="0" fontId="40" fillId="31" borderId="58" applyNumberFormat="0" applyFont="0" applyAlignment="0" applyProtection="0">
      <alignment vertical="center"/>
    </xf>
    <xf numFmtId="0" fontId="69" fillId="13" borderId="6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69" fillId="13" borderId="60" applyNumberForma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30" fillId="0" borderId="0">
      <alignment vertical="center"/>
    </xf>
    <xf numFmtId="0" fontId="30" fillId="0" borderId="0">
      <alignment vertical="center"/>
    </xf>
    <xf numFmtId="0" fontId="40" fillId="0" borderId="0">
      <alignment vertical="center"/>
    </xf>
    <xf numFmtId="0" fontId="30" fillId="0" borderId="0">
      <alignment vertical="center"/>
    </xf>
    <xf numFmtId="0" fontId="30" fillId="0" borderId="0">
      <alignment vertical="center"/>
    </xf>
    <xf numFmtId="0" fontId="74" fillId="5"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30" fillId="0" borderId="0"/>
    <xf numFmtId="0" fontId="30" fillId="0" borderId="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9" fillId="13" borderId="60" applyNumberFormat="0" applyAlignment="0" applyProtection="0">
      <alignment vertical="center"/>
    </xf>
    <xf numFmtId="0" fontId="65" fillId="0" borderId="61">
      <alignment vertical="center"/>
    </xf>
    <xf numFmtId="0" fontId="65" fillId="0" borderId="62" applyNumberFormat="0" applyFill="0" applyAlignment="0" applyProtection="0">
      <alignment vertical="center"/>
    </xf>
    <xf numFmtId="0" fontId="52" fillId="13" borderId="59" applyNumberFormat="0" applyAlignment="0" applyProtection="0">
      <alignment vertical="center"/>
    </xf>
    <xf numFmtId="0" fontId="69" fillId="13" borderId="60" applyNumberFormat="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1">
      <alignment vertical="center"/>
    </xf>
    <xf numFmtId="0" fontId="30" fillId="0" borderId="0">
      <alignment vertical="center"/>
    </xf>
    <xf numFmtId="0" fontId="30" fillId="0" borderId="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xf numFmtId="0" fontId="74" fillId="5" borderId="60" applyNumberFormat="0" applyAlignment="0" applyProtection="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xf numFmtId="0" fontId="37" fillId="0" borderId="0" applyNumberFormat="0" applyFill="0" applyBorder="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30" fillId="0" borderId="0">
      <alignment vertical="center"/>
    </xf>
    <xf numFmtId="0" fontId="30" fillId="0" borderId="0">
      <alignment vertical="center"/>
    </xf>
    <xf numFmtId="0" fontId="65" fillId="0" borderId="62" applyNumberFormat="0" applyFill="0" applyAlignment="0" applyProtection="0">
      <alignment vertical="center"/>
    </xf>
    <xf numFmtId="0" fontId="30" fillId="0" borderId="0">
      <alignment vertical="center"/>
    </xf>
    <xf numFmtId="0" fontId="30" fillId="0" borderId="0"/>
    <xf numFmtId="0" fontId="40" fillId="31" borderId="58" applyNumberFormat="0" applyFont="0" applyAlignment="0" applyProtection="0">
      <alignment vertical="center"/>
    </xf>
    <xf numFmtId="0" fontId="30" fillId="0" borderId="0">
      <alignment vertical="center"/>
    </xf>
    <xf numFmtId="0" fontId="30" fillId="0" borderId="0">
      <alignment vertical="center"/>
    </xf>
    <xf numFmtId="0" fontId="69" fillId="5" borderId="60" applyNumberFormat="0" applyAlignment="0" applyProtection="0">
      <alignment vertical="center"/>
    </xf>
    <xf numFmtId="0" fontId="30" fillId="0" borderId="0"/>
    <xf numFmtId="0" fontId="40" fillId="31" borderId="58" applyNumberFormat="0" applyFont="0" applyAlignment="0" applyProtection="0">
      <alignment vertical="center"/>
    </xf>
    <xf numFmtId="0" fontId="30" fillId="0" borderId="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52" fillId="13" borderId="59" applyNumberFormat="0" applyAlignment="0" applyProtection="0">
      <alignment vertical="center"/>
    </xf>
    <xf numFmtId="0" fontId="65" fillId="0" borderId="63" applyNumberFormat="0" applyFill="0" applyAlignment="0" applyProtection="0">
      <alignment vertical="center"/>
    </xf>
    <xf numFmtId="0" fontId="74" fillId="5" borderId="60" applyNumberFormat="0" applyAlignment="0" applyProtection="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30" fillId="0" borderId="0">
      <alignment vertical="center"/>
    </xf>
    <xf numFmtId="0" fontId="30" fillId="0" borderId="0">
      <alignment vertical="center"/>
    </xf>
    <xf numFmtId="0" fontId="65" fillId="0" borderId="63" applyNumberFormat="0" applyFill="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5" fillId="0" borderId="63" applyNumberFormat="0" applyFill="0" applyAlignment="0" applyProtection="0">
      <alignment vertical="center"/>
    </xf>
    <xf numFmtId="0" fontId="30" fillId="0" borderId="0">
      <alignment vertical="center"/>
    </xf>
    <xf numFmtId="0" fontId="30" fillId="0" borderId="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30" fillId="0" borderId="0">
      <alignment vertical="center"/>
    </xf>
    <xf numFmtId="0" fontId="30" fillId="0" borderId="0"/>
    <xf numFmtId="0" fontId="54" fillId="39" borderId="60" applyNumberFormat="0" applyAlignment="0" applyProtection="0">
      <alignment vertical="center"/>
    </xf>
    <xf numFmtId="0" fontId="30" fillId="0" borderId="0">
      <alignment vertical="center"/>
    </xf>
    <xf numFmtId="0" fontId="30" fillId="0" borderId="0"/>
    <xf numFmtId="0" fontId="30" fillId="0" borderId="0">
      <alignment vertical="center"/>
    </xf>
    <xf numFmtId="0" fontId="30" fillId="0" borderId="0"/>
    <xf numFmtId="0" fontId="30" fillId="0" borderId="0">
      <alignment vertical="center"/>
    </xf>
    <xf numFmtId="0" fontId="30" fillId="0" borderId="0"/>
    <xf numFmtId="0" fontId="65" fillId="0" borderId="64" applyNumberFormat="0" applyFill="0" applyAlignment="0" applyProtection="0">
      <alignment vertical="center"/>
    </xf>
    <xf numFmtId="0" fontId="30" fillId="0" borderId="0">
      <alignment vertical="center"/>
    </xf>
    <xf numFmtId="0" fontId="30" fillId="0" borderId="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30" fillId="0" borderId="0"/>
    <xf numFmtId="0" fontId="52" fillId="13" borderId="59">
      <alignment vertical="center"/>
    </xf>
    <xf numFmtId="0" fontId="30" fillId="0" borderId="0"/>
    <xf numFmtId="0" fontId="65" fillId="0" borderId="63" applyNumberFormat="0" applyFill="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74" fillId="5" borderId="60" applyNumberFormat="0" applyAlignment="0" applyProtection="0">
      <alignment vertical="center"/>
    </xf>
    <xf numFmtId="0" fontId="30" fillId="0" borderId="0"/>
    <xf numFmtId="0" fontId="69" fillId="13"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52" fillId="5" borderId="59" applyNumberFormat="0" applyAlignment="0" applyProtection="0">
      <alignment vertical="center"/>
    </xf>
    <xf numFmtId="0" fontId="30" fillId="0" borderId="0"/>
    <xf numFmtId="0" fontId="30" fillId="0" borderId="0"/>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30" fillId="0" borderId="0"/>
    <xf numFmtId="0" fontId="40" fillId="31" borderId="58" applyNumberFormat="0" applyFon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xf numFmtId="0" fontId="52" fillId="13" borderId="59" applyNumberFormat="0" applyAlignment="0" applyProtection="0">
      <alignment vertical="center"/>
    </xf>
    <xf numFmtId="0" fontId="69" fillId="13" borderId="60" applyNumberFormat="0" applyAlignment="0" applyProtection="0">
      <alignment vertical="center"/>
    </xf>
    <xf numFmtId="0" fontId="52" fillId="5" borderId="59" applyNumberFormat="0" applyAlignment="0" applyProtection="0">
      <alignment vertical="center"/>
    </xf>
    <xf numFmtId="0" fontId="30" fillId="0" borderId="0"/>
    <xf numFmtId="0" fontId="30" fillId="0" borderId="0">
      <alignment vertical="center"/>
    </xf>
    <xf numFmtId="0" fontId="52" fillId="13" borderId="59">
      <alignment vertical="center"/>
    </xf>
    <xf numFmtId="0" fontId="30" fillId="0" borderId="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52" fillId="5" borderId="59" applyNumberFormat="0" applyAlignment="0" applyProtection="0">
      <alignment vertical="center"/>
    </xf>
    <xf numFmtId="0" fontId="65" fillId="0" borderId="63" applyNumberFormat="0" applyFill="0" applyAlignment="0" applyProtection="0">
      <alignment vertical="center"/>
    </xf>
    <xf numFmtId="0" fontId="30" fillId="0" borderId="0"/>
    <xf numFmtId="0" fontId="30" fillId="0" borderId="0">
      <alignment vertical="center"/>
    </xf>
    <xf numFmtId="0" fontId="30" fillId="0" borderId="0"/>
    <xf numFmtId="0" fontId="30" fillId="0" borderId="0"/>
    <xf numFmtId="0" fontId="69" fillId="13" borderId="60" applyNumberFormat="0" applyAlignment="0" applyProtection="0">
      <alignment vertical="center"/>
    </xf>
    <xf numFmtId="0" fontId="69" fillId="13" borderId="60" applyNumberFormat="0" applyAlignment="0" applyProtection="0">
      <alignment vertical="center"/>
    </xf>
    <xf numFmtId="0" fontId="52" fillId="13" borderId="59"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9" fillId="5" borderId="60" applyNumberForma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52" fillId="5" borderId="59" applyNumberFormat="0" applyAlignment="0" applyProtection="0">
      <alignment vertical="center"/>
    </xf>
    <xf numFmtId="0" fontId="30" fillId="0" borderId="0">
      <alignment vertical="center"/>
    </xf>
    <xf numFmtId="0" fontId="30" fillId="0" borderId="0">
      <alignment vertical="center"/>
    </xf>
    <xf numFmtId="0" fontId="65" fillId="0" borderId="62" applyNumberFormat="0" applyFill="0" applyAlignment="0" applyProtection="0">
      <alignment vertical="center"/>
    </xf>
    <xf numFmtId="0" fontId="52" fillId="5" borderId="59"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5" fillId="0" borderId="61" applyNumberFormat="0" applyFill="0" applyAlignment="0" applyProtection="0">
      <alignment vertical="center"/>
    </xf>
    <xf numFmtId="0" fontId="54" fillId="39"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30" fillId="0" borderId="0"/>
    <xf numFmtId="0" fontId="54" fillId="39" borderId="60" applyNumberFormat="0" applyAlignment="0" applyProtection="0">
      <alignment vertical="center"/>
    </xf>
    <xf numFmtId="0" fontId="52" fillId="13" borderId="59" applyNumberFormat="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52" fillId="5" borderId="59" applyNumberFormat="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69" fillId="5" borderId="60" applyNumberFormat="0" applyAlignment="0" applyProtection="0">
      <alignment vertical="center"/>
    </xf>
    <xf numFmtId="0" fontId="37" fillId="0" borderId="0" applyNumberFormat="0" applyFill="0" applyBorder="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30" fillId="0" borderId="0"/>
    <xf numFmtId="0" fontId="65" fillId="0" borderId="61" applyNumberFormat="0" applyFill="0" applyAlignment="0" applyProtection="0">
      <alignment vertical="center"/>
    </xf>
    <xf numFmtId="0" fontId="30" fillId="0" borderId="0"/>
    <xf numFmtId="0" fontId="30" fillId="0" borderId="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9" fillId="5" borderId="60" applyNumberFormat="0" applyAlignment="0" applyProtection="0">
      <alignment vertical="center"/>
    </xf>
    <xf numFmtId="0" fontId="30" fillId="0" borderId="0">
      <alignment vertical="center"/>
    </xf>
    <xf numFmtId="0" fontId="30" fillId="0" borderId="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54" fillId="39" borderId="60" applyNumberFormat="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65" fillId="0" borderId="63" applyNumberFormat="0" applyFill="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30" fillId="0" borderId="0"/>
    <xf numFmtId="0" fontId="37" fillId="0" borderId="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74" fillId="5" borderId="60" applyNumberFormat="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54" fillId="39"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40" fillId="31" borderId="58" applyNumberFormat="0" applyFont="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30" fillId="0" borderId="0">
      <alignment vertical="center"/>
    </xf>
    <xf numFmtId="0" fontId="65" fillId="0" borderId="61"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52" fillId="13" borderId="59">
      <alignment vertical="center"/>
    </xf>
    <xf numFmtId="0" fontId="65" fillId="0" borderId="62" applyNumberFormat="0" applyFill="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9" fillId="13" borderId="60" applyNumberFormat="0" applyAlignment="0" applyProtection="0">
      <alignment vertical="center"/>
    </xf>
    <xf numFmtId="0" fontId="65" fillId="0" borderId="61">
      <alignment vertical="center"/>
    </xf>
    <xf numFmtId="0" fontId="69" fillId="13" borderId="60" applyNumberForma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30" fillId="31" borderId="58" applyNumberFormat="0" applyFont="0" applyAlignment="0" applyProtection="0">
      <alignment vertical="center"/>
    </xf>
    <xf numFmtId="0" fontId="74" fillId="5" borderId="60" applyNumberFormat="0" applyAlignment="0" applyProtection="0">
      <alignment vertical="center"/>
    </xf>
    <xf numFmtId="0" fontId="65" fillId="0" borderId="61" applyNumberFormat="0" applyFill="0" applyAlignment="0" applyProtection="0">
      <alignment vertical="center"/>
    </xf>
    <xf numFmtId="0" fontId="30" fillId="0" borderId="0"/>
    <xf numFmtId="0" fontId="74" fillId="5" borderId="60" applyNumberFormat="0" applyAlignment="0" applyProtection="0">
      <alignment vertical="center"/>
    </xf>
    <xf numFmtId="0" fontId="69" fillId="5" borderId="60" applyNumberFormat="0" applyAlignment="0" applyProtection="0">
      <alignment vertical="center"/>
    </xf>
    <xf numFmtId="0" fontId="37" fillId="0" borderId="0" applyNumberFormat="0" applyFill="0" applyBorder="0" applyAlignment="0" applyProtection="0">
      <alignment vertical="center"/>
    </xf>
    <xf numFmtId="0" fontId="40" fillId="0" borderId="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30" fillId="0" borderId="0">
      <alignment vertical="center"/>
    </xf>
    <xf numFmtId="0" fontId="37" fillId="0" borderId="0">
      <alignment vertical="center"/>
    </xf>
    <xf numFmtId="0" fontId="30" fillId="0" borderId="0">
      <alignment vertical="center"/>
    </xf>
    <xf numFmtId="0" fontId="65" fillId="0" borderId="63" applyNumberFormat="0" applyFill="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69" fillId="5" borderId="60" applyNumberForma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30" fillId="0" borderId="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37" fillId="0" borderId="0">
      <alignment vertical="center"/>
    </xf>
    <xf numFmtId="0" fontId="30" fillId="0" borderId="0">
      <alignment vertical="center"/>
    </xf>
    <xf numFmtId="0" fontId="74" fillId="5" borderId="60" applyNumberFormat="0" applyAlignment="0" applyProtection="0">
      <alignment vertical="center"/>
    </xf>
    <xf numFmtId="0" fontId="37" fillId="0" borderId="0" applyNumberFormat="0" applyFill="0" applyBorder="0" applyAlignment="0" applyProtection="0">
      <alignment vertical="center"/>
    </xf>
    <xf numFmtId="0" fontId="37" fillId="0" borderId="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lignment vertical="center"/>
    </xf>
    <xf numFmtId="0" fontId="74" fillId="5" borderId="60" applyNumberFormat="0" applyAlignment="0" applyProtection="0">
      <alignment vertical="center"/>
    </xf>
    <xf numFmtId="0" fontId="65" fillId="0" borderId="61">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30" fillId="0" borderId="0"/>
    <xf numFmtId="0" fontId="65" fillId="0" borderId="61" applyNumberFormat="0" applyFill="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65" fillId="0" borderId="61" applyNumberFormat="0" applyFill="0" applyAlignment="0" applyProtection="0">
      <alignment vertical="center"/>
    </xf>
    <xf numFmtId="0" fontId="65" fillId="0" borderId="61">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54" fillId="39" borderId="60" applyNumberFormat="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37" fillId="0" borderId="0" applyNumberFormat="0" applyFill="0" applyBorder="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37" fillId="0" borderId="0" applyNumberFormat="0" applyFill="0" applyBorder="0" applyAlignment="0" applyProtection="0">
      <alignment vertical="center"/>
    </xf>
    <xf numFmtId="0" fontId="40" fillId="31" borderId="58" applyNumberFormat="0" applyFont="0" applyAlignment="0" applyProtection="0">
      <alignment vertical="center"/>
    </xf>
    <xf numFmtId="0" fontId="65" fillId="0" borderId="63" applyNumberFormat="0" applyFill="0" applyAlignment="0" applyProtection="0">
      <alignment vertical="center"/>
    </xf>
    <xf numFmtId="0" fontId="40" fillId="31" borderId="58" applyNumberFormat="0" applyFont="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37" fillId="0" borderId="0" applyNumberFormat="0" applyFill="0" applyBorder="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74" fillId="5" borderId="60" applyNumberFormat="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40" fillId="31" borderId="58" applyNumberFormat="0" applyFont="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9" fillId="13" borderId="60" applyNumberFormat="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30" fillId="0" borderId="0"/>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37" fillId="0" borderId="0" applyNumberFormat="0" applyFill="0" applyBorder="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37" fillId="0" borderId="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65" fillId="0" borderId="62" applyNumberFormat="0" applyFill="0" applyAlignment="0" applyProtection="0">
      <alignment vertical="center"/>
    </xf>
    <xf numFmtId="0" fontId="52" fillId="5" borderId="59" applyNumberFormat="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52" fillId="13" borderId="59">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65" fillId="0" borderId="63" applyNumberFormat="0" applyFill="0" applyAlignment="0" applyProtection="0">
      <alignment vertical="center"/>
    </xf>
    <xf numFmtId="0" fontId="52" fillId="5" borderId="59"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37" fillId="0" borderId="0" applyNumberFormat="0" applyFill="0" applyBorder="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5" fillId="0" borderId="62" applyNumberFormat="0" applyFill="0" applyAlignment="0" applyProtection="0">
      <alignment vertical="center"/>
    </xf>
    <xf numFmtId="0" fontId="65" fillId="0" borderId="64" applyNumberFormat="0" applyFill="0" applyAlignment="0" applyProtection="0">
      <alignment vertical="center"/>
    </xf>
    <xf numFmtId="0" fontId="69" fillId="13" borderId="60">
      <alignment vertical="center"/>
    </xf>
    <xf numFmtId="0" fontId="69" fillId="13" borderId="6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40" fillId="31" borderId="58" applyNumberFormat="0" applyFont="0" applyAlignment="0" applyProtection="0">
      <alignment vertical="center"/>
    </xf>
    <xf numFmtId="0" fontId="69" fillId="13" borderId="60">
      <alignment vertical="center"/>
    </xf>
    <xf numFmtId="0" fontId="69" fillId="13" borderId="60">
      <alignment vertical="center"/>
    </xf>
    <xf numFmtId="0" fontId="30" fillId="31" borderId="58" applyNumberFormat="0" applyFont="0" applyAlignment="0" applyProtection="0">
      <alignment vertical="center"/>
    </xf>
    <xf numFmtId="0" fontId="69" fillId="13" borderId="60">
      <alignment vertical="center"/>
    </xf>
    <xf numFmtId="0" fontId="30" fillId="31" borderId="58" applyNumberFormat="0" applyFon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69" fillId="13" borderId="60">
      <alignment vertical="center"/>
    </xf>
    <xf numFmtId="0" fontId="30" fillId="0" borderId="0"/>
    <xf numFmtId="0" fontId="69"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52" fillId="13" borderId="59"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30" fillId="0" borderId="0"/>
    <xf numFmtId="0" fontId="74" fillId="5" borderId="60" applyNumberFormat="0" applyAlignment="0" applyProtection="0">
      <alignment vertical="center"/>
    </xf>
    <xf numFmtId="0" fontId="30" fillId="0" borderId="0"/>
    <xf numFmtId="0" fontId="74" fillId="5"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30" fillId="0" borderId="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52" fillId="13" borderId="59"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alignment vertical="center"/>
    </xf>
    <xf numFmtId="0" fontId="69" fillId="13" borderId="6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5" fillId="0" borderId="62" applyNumberFormat="0" applyFill="0" applyAlignment="0" applyProtection="0">
      <alignment vertical="center"/>
    </xf>
    <xf numFmtId="0" fontId="69" fillId="5" borderId="60" applyNumberFormat="0" applyAlignment="0" applyProtection="0">
      <alignment vertical="center"/>
    </xf>
    <xf numFmtId="0" fontId="52" fillId="13" borderId="59" applyNumberFormat="0" applyAlignment="0" applyProtection="0">
      <alignment vertical="center"/>
    </xf>
    <xf numFmtId="0" fontId="30" fillId="0" borderId="0"/>
    <xf numFmtId="0" fontId="69" fillId="5" borderId="60" applyNumberFormat="0" applyAlignment="0" applyProtection="0">
      <alignment vertical="center"/>
    </xf>
    <xf numFmtId="0" fontId="74" fillId="5" borderId="60" applyNumberFormat="0" applyAlignment="0" applyProtection="0">
      <alignment vertical="center"/>
    </xf>
    <xf numFmtId="0" fontId="40" fillId="31" borderId="58" applyNumberFormat="0" applyFont="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52" fillId="13" borderId="59" applyNumberFormat="0" applyAlignment="0" applyProtection="0">
      <alignment vertical="center"/>
    </xf>
    <xf numFmtId="0" fontId="69" fillId="13" borderId="60" applyNumberFormat="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lignment vertical="center"/>
    </xf>
    <xf numFmtId="0" fontId="69" fillId="13" borderId="60"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52" fillId="5" borderId="59" applyNumberFormat="0" applyAlignment="0" applyProtection="0">
      <alignment vertical="center"/>
    </xf>
    <xf numFmtId="0" fontId="37" fillId="0" borderId="0" applyNumberFormat="0" applyFill="0" applyBorder="0" applyAlignment="0" applyProtection="0">
      <alignment vertical="center"/>
    </xf>
    <xf numFmtId="0" fontId="69" fillId="13" borderId="60">
      <alignment vertical="center"/>
    </xf>
    <xf numFmtId="0" fontId="37" fillId="0" borderId="0" applyNumberFormat="0" applyFill="0" applyBorder="0" applyAlignment="0" applyProtection="0">
      <alignment vertical="center"/>
    </xf>
    <xf numFmtId="0" fontId="69" fillId="13" borderId="60"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52" fillId="13" borderId="59"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7" fillId="0" borderId="0" applyNumberFormat="0" applyFill="0" applyBorder="0" applyAlignment="0" applyProtection="0">
      <alignment vertical="center"/>
    </xf>
    <xf numFmtId="0" fontId="52" fillId="5" borderId="59" applyNumberFormat="0" applyAlignment="0" applyProtection="0">
      <alignment vertical="center"/>
    </xf>
    <xf numFmtId="0" fontId="30" fillId="0" borderId="0">
      <alignment vertical="center"/>
    </xf>
    <xf numFmtId="0" fontId="30"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52" fillId="13" borderId="59" applyNumberFormat="0" applyAlignment="0" applyProtection="0">
      <alignment vertical="center"/>
    </xf>
    <xf numFmtId="0" fontId="37" fillId="0" borderId="0" applyNumberFormat="0" applyFill="0" applyBorder="0" applyAlignment="0" applyProtection="0">
      <alignment vertical="center"/>
    </xf>
    <xf numFmtId="0" fontId="30" fillId="0" borderId="0"/>
    <xf numFmtId="0" fontId="52" fillId="5" borderId="59" applyNumberFormat="0" applyAlignment="0" applyProtection="0">
      <alignment vertical="center"/>
    </xf>
    <xf numFmtId="0" fontId="52" fillId="13" borderId="59">
      <alignment vertical="center"/>
    </xf>
    <xf numFmtId="0" fontId="52" fillId="13" borderId="59" applyNumberFormat="0" applyAlignment="0" applyProtection="0">
      <alignment vertical="center"/>
    </xf>
    <xf numFmtId="0" fontId="65" fillId="0" borderId="63" applyNumberFormat="0" applyFill="0" applyAlignment="0" applyProtection="0">
      <alignment vertical="center"/>
    </xf>
    <xf numFmtId="0" fontId="30" fillId="0" borderId="0"/>
    <xf numFmtId="0" fontId="52" fillId="13" borderId="59" applyNumberFormat="0" applyAlignment="0" applyProtection="0">
      <alignment vertical="center"/>
    </xf>
    <xf numFmtId="0" fontId="52" fillId="5" borderId="59" applyNumberFormat="0" applyAlignment="0" applyProtection="0">
      <alignment vertical="center"/>
    </xf>
    <xf numFmtId="0" fontId="74" fillId="5" borderId="60"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lignment vertical="center"/>
    </xf>
    <xf numFmtId="0" fontId="69" fillId="13" borderId="60">
      <alignment vertical="center"/>
    </xf>
    <xf numFmtId="0" fontId="69" fillId="13" borderId="60" applyNumberFormat="0" applyAlignment="0" applyProtection="0">
      <alignment vertical="center"/>
    </xf>
    <xf numFmtId="0" fontId="52" fillId="13" borderId="59" applyNumberFormat="0" applyAlignment="0" applyProtection="0">
      <alignment vertical="center"/>
    </xf>
    <xf numFmtId="0" fontId="52" fillId="13" borderId="59">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37" fillId="0" borderId="0" applyNumberFormat="0" applyFill="0" applyBorder="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37" fillId="0" borderId="0" applyNumberFormat="0" applyFill="0" applyBorder="0" applyAlignment="0" applyProtection="0">
      <alignment vertical="center"/>
    </xf>
    <xf numFmtId="0" fontId="69" fillId="5" borderId="60" applyNumberFormat="0" applyAlignment="0" applyProtection="0">
      <alignment vertical="center"/>
    </xf>
    <xf numFmtId="0" fontId="52" fillId="5" borderId="59" applyNumberFormat="0" applyAlignment="0" applyProtection="0">
      <alignment vertical="center"/>
    </xf>
    <xf numFmtId="0" fontId="37" fillId="0" borderId="0" applyNumberFormat="0" applyFill="0" applyBorder="0" applyAlignment="0" applyProtection="0">
      <alignment vertical="center"/>
    </xf>
    <xf numFmtId="0" fontId="52" fillId="13" borderId="59" applyNumberFormat="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30" fillId="0" borderId="0"/>
    <xf numFmtId="0" fontId="52" fillId="5" borderId="59" applyNumberFormat="0" applyAlignment="0" applyProtection="0">
      <alignment vertical="center"/>
    </xf>
    <xf numFmtId="0" fontId="40" fillId="31" borderId="58" applyNumberFormat="0" applyFont="0" applyAlignment="0" applyProtection="0">
      <alignment vertical="center"/>
    </xf>
    <xf numFmtId="0" fontId="52" fillId="13" borderId="59"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52" fillId="5" borderId="59" applyNumberFormat="0" applyAlignment="0" applyProtection="0">
      <alignment vertical="center"/>
    </xf>
    <xf numFmtId="0" fontId="30" fillId="0" borderId="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74" fillId="5" borderId="60"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37" fillId="0" borderId="0" applyNumberFormat="0" applyFill="0" applyBorder="0" applyAlignment="0" applyProtection="0">
      <alignment vertical="center"/>
    </xf>
    <xf numFmtId="0" fontId="52" fillId="13" borderId="59" applyNumberFormat="0" applyAlignment="0" applyProtection="0">
      <alignment vertical="center"/>
    </xf>
    <xf numFmtId="0" fontId="74" fillId="5" borderId="60" applyNumberFormat="0" applyAlignment="0" applyProtection="0">
      <alignment vertical="center"/>
    </xf>
    <xf numFmtId="0" fontId="65" fillId="0" borderId="61" applyNumberFormat="0" applyFill="0" applyAlignment="0" applyProtection="0">
      <alignment vertical="center"/>
    </xf>
    <xf numFmtId="0" fontId="37" fillId="0" borderId="0" applyNumberFormat="0" applyFill="0" applyBorder="0" applyAlignment="0" applyProtection="0">
      <alignment vertical="center"/>
    </xf>
    <xf numFmtId="0" fontId="52" fillId="13" borderId="59" applyNumberFormat="0" applyAlignment="0" applyProtection="0">
      <alignment vertical="center"/>
    </xf>
    <xf numFmtId="0" fontId="69" fillId="5" borderId="60" applyNumberFormat="0" applyAlignment="0" applyProtection="0">
      <alignment vertical="center"/>
    </xf>
    <xf numFmtId="0" fontId="40" fillId="31" borderId="58" applyNumberFormat="0" applyFon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69" fillId="5" borderId="60"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65" fillId="0" borderId="63" applyNumberFormat="0" applyFill="0" applyAlignment="0" applyProtection="0">
      <alignment vertical="center"/>
    </xf>
    <xf numFmtId="0" fontId="69" fillId="13" borderId="60" applyNumberFormat="0" applyAlignment="0" applyProtection="0">
      <alignment vertical="center"/>
    </xf>
    <xf numFmtId="0" fontId="30" fillId="0" borderId="0">
      <alignment vertical="center"/>
    </xf>
    <xf numFmtId="0" fontId="52" fillId="5" borderId="59" applyNumberFormat="0" applyAlignment="0" applyProtection="0">
      <alignment vertical="center"/>
    </xf>
    <xf numFmtId="0" fontId="69" fillId="5" borderId="60" applyNumberFormat="0" applyAlignment="0" applyProtection="0">
      <alignment vertical="center"/>
    </xf>
    <xf numFmtId="0" fontId="30" fillId="0" borderId="0"/>
    <xf numFmtId="0" fontId="52" fillId="5" borderId="59" applyNumberFormat="0" applyAlignment="0" applyProtection="0">
      <alignment vertical="center"/>
    </xf>
    <xf numFmtId="0" fontId="37" fillId="0" borderId="0" applyNumberFormat="0" applyFill="0" applyBorder="0" applyAlignment="0" applyProtection="0">
      <alignment vertical="center"/>
    </xf>
    <xf numFmtId="0" fontId="52" fillId="5" borderId="59"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69" fillId="5"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52" fillId="5" borderId="59" applyNumberFormat="0" applyAlignment="0" applyProtection="0">
      <alignment vertical="center"/>
    </xf>
    <xf numFmtId="0" fontId="65" fillId="0" borderId="61" applyNumberFormat="0" applyFill="0" applyAlignment="0" applyProtection="0">
      <alignment vertical="center"/>
    </xf>
    <xf numFmtId="0" fontId="52" fillId="13" borderId="59" applyNumberForma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40" fillId="31" borderId="58">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xf numFmtId="0" fontId="54" fillId="39" borderId="60" applyNumberFormat="0" applyAlignment="0" applyProtection="0">
      <alignment vertical="center"/>
    </xf>
    <xf numFmtId="0" fontId="52" fillId="13" borderId="59" applyNumberFormat="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9" fillId="5" borderId="60" applyNumberFormat="0" applyAlignment="0" applyProtection="0">
      <alignment vertical="center"/>
    </xf>
    <xf numFmtId="0" fontId="52" fillId="5" borderId="59" applyNumberFormat="0" applyAlignment="0" applyProtection="0">
      <alignment vertical="center"/>
    </xf>
    <xf numFmtId="0" fontId="74" fillId="5" borderId="60" applyNumberFormat="0" applyAlignment="0" applyProtection="0">
      <alignment vertical="center"/>
    </xf>
    <xf numFmtId="0" fontId="52" fillId="5" borderId="59" applyNumberFormat="0" applyAlignment="0" applyProtection="0">
      <alignment vertical="center"/>
    </xf>
    <xf numFmtId="0" fontId="74" fillId="5" borderId="60" applyNumberFormat="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54" fillId="39" borderId="60" applyNumberFormat="0" applyAlignment="0" applyProtection="0">
      <alignment vertical="center"/>
    </xf>
    <xf numFmtId="0" fontId="52" fillId="5" borderId="59" applyNumberForma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30" fillId="0" borderId="0"/>
    <xf numFmtId="0" fontId="65" fillId="0" borderId="63" applyNumberFormat="0" applyFill="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lignment vertical="center"/>
    </xf>
    <xf numFmtId="0" fontId="52" fillId="13" borderId="59">
      <alignment vertical="center"/>
    </xf>
    <xf numFmtId="0" fontId="52" fillId="13" borderId="59">
      <alignment vertical="center"/>
    </xf>
    <xf numFmtId="0" fontId="69" fillId="13" borderId="60"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2" fillId="13" borderId="59">
      <alignment vertical="center"/>
    </xf>
    <xf numFmtId="0" fontId="52" fillId="13" borderId="59">
      <alignment vertical="center"/>
    </xf>
    <xf numFmtId="0" fontId="52" fillId="13" borderId="59">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52" fillId="13" borderId="59">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4" fillId="39" borderId="6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69" fillId="13" borderId="60">
      <alignment vertical="center"/>
    </xf>
    <xf numFmtId="0" fontId="69" fillId="13" borderId="60"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4" fillId="39" borderId="6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69" fillId="5" borderId="60"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69" fillId="13" borderId="60"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74" fillId="5" borderId="60"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69" fillId="13" borderId="60"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37" fillId="0" borderId="0" applyNumberFormat="0" applyFill="0" applyBorder="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37" fillId="0" borderId="0" applyNumberFormat="0" applyFill="0" applyBorder="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69" fillId="5" borderId="60" applyNumberFormat="0" applyAlignment="0" applyProtection="0">
      <alignment vertical="center"/>
    </xf>
    <xf numFmtId="0" fontId="52" fillId="5" borderId="59" applyNumberFormat="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65" fillId="0" borderId="63" applyNumberFormat="0" applyFill="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69" fillId="13" borderId="6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69" fillId="13" borderId="60"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37" fillId="0" borderId="0" applyNumberFormat="0" applyFill="0" applyBorder="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65" fillId="0" borderId="63" applyNumberFormat="0" applyFill="0" applyAlignment="0" applyProtection="0">
      <alignment vertical="center"/>
    </xf>
    <xf numFmtId="0" fontId="52" fillId="13" borderId="59" applyNumberFormat="0" applyAlignment="0" applyProtection="0">
      <alignment vertical="center"/>
    </xf>
    <xf numFmtId="0" fontId="65" fillId="0" borderId="61" applyNumberFormat="0" applyFill="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5" fillId="0" borderId="61">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52" fillId="5" borderId="59"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9" fillId="5"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74" fillId="5"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lignment vertical="center"/>
    </xf>
    <xf numFmtId="0" fontId="54" fillId="39" borderId="60">
      <alignment vertical="center"/>
    </xf>
    <xf numFmtId="0" fontId="69" fillId="5" borderId="60" applyNumberFormat="0" applyAlignment="0" applyProtection="0">
      <alignment vertical="center"/>
    </xf>
    <xf numFmtId="0" fontId="54" fillId="39" borderId="60">
      <alignment vertical="center"/>
    </xf>
    <xf numFmtId="0" fontId="54" fillId="39" borderId="60" applyNumberFormat="0" applyAlignment="0" applyProtection="0">
      <alignment vertical="center"/>
    </xf>
    <xf numFmtId="0" fontId="54" fillId="39" borderId="60">
      <alignment vertical="center"/>
    </xf>
    <xf numFmtId="0" fontId="54" fillId="39" borderId="60">
      <alignment vertical="center"/>
    </xf>
    <xf numFmtId="0" fontId="54" fillId="39" borderId="6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lignment vertical="center"/>
    </xf>
    <xf numFmtId="0" fontId="54" fillId="39" borderId="60">
      <alignment vertical="center"/>
    </xf>
    <xf numFmtId="0" fontId="54" fillId="39" borderId="60" applyNumberFormat="0" applyAlignment="0" applyProtection="0">
      <alignment vertical="center"/>
    </xf>
    <xf numFmtId="0" fontId="54" fillId="39" borderId="6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7" fillId="0" borderId="0" applyNumberFormat="0" applyFill="0" applyBorder="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5" fillId="0" borderId="62" applyNumberFormat="0" applyFill="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7" fillId="0" borderId="0" applyNumberFormat="0" applyFill="0" applyBorder="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7" fillId="0" borderId="0" applyNumberFormat="0" applyFill="0" applyBorder="0" applyAlignment="0" applyProtection="0">
      <alignment vertical="center"/>
    </xf>
    <xf numFmtId="0" fontId="40" fillId="31" borderId="58" applyNumberFormat="0" applyFont="0" applyAlignment="0" applyProtection="0">
      <alignment vertical="center"/>
    </xf>
    <xf numFmtId="0" fontId="65" fillId="0" borderId="62" applyNumberFormat="0" applyFill="0" applyAlignment="0" applyProtection="0">
      <alignment vertical="center"/>
    </xf>
    <xf numFmtId="0" fontId="40" fillId="31" borderId="58" applyNumberFormat="0" applyFont="0" applyAlignment="0" applyProtection="0">
      <alignment vertical="center"/>
    </xf>
    <xf numFmtId="0" fontId="74" fillId="5"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9" fillId="5"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52" fillId="5" borderId="59"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37" fillId="0" borderId="0" applyNumberFormat="0" applyFill="0" applyBorder="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5" fillId="0" borderId="62" applyNumberFormat="0" applyFill="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74" fillId="5"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3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lignment vertical="center"/>
    </xf>
    <xf numFmtId="0" fontId="30" fillId="0" borderId="0">
      <alignment vertical="center"/>
    </xf>
    <xf numFmtId="0" fontId="40" fillId="31" borderId="58">
      <alignment vertical="center"/>
    </xf>
    <xf numFmtId="0" fontId="52" fillId="5" borderId="59"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lignment vertical="center"/>
    </xf>
    <xf numFmtId="0" fontId="40" fillId="31" borderId="58">
      <alignment vertical="center"/>
    </xf>
    <xf numFmtId="0" fontId="40" fillId="31" borderId="58">
      <alignment vertical="center"/>
    </xf>
    <xf numFmtId="0" fontId="40" fillId="31" borderId="58">
      <alignment vertical="center"/>
    </xf>
    <xf numFmtId="0" fontId="40" fillId="31" borderId="58">
      <alignment vertical="center"/>
    </xf>
    <xf numFmtId="0" fontId="40" fillId="31" borderId="58">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0" borderId="0">
      <alignment vertical="center"/>
    </xf>
    <xf numFmtId="0" fontId="30" fillId="0" borderId="0">
      <alignment vertical="center"/>
    </xf>
    <xf numFmtId="0" fontId="74" fillId="5" borderId="60" applyNumberFormat="0" applyAlignment="0" applyProtection="0">
      <alignment vertical="center"/>
    </xf>
    <xf numFmtId="0" fontId="30" fillId="0" borderId="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lignment vertical="center"/>
    </xf>
    <xf numFmtId="0" fontId="69" fillId="5" borderId="60" applyNumberFormat="0" applyAlignment="0" applyProtection="0">
      <alignment vertical="center"/>
    </xf>
    <xf numFmtId="0" fontId="52" fillId="13" borderId="59">
      <alignment vertical="center"/>
    </xf>
    <xf numFmtId="0" fontId="52" fillId="13" borderId="59"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alignment vertical="center"/>
    </xf>
    <xf numFmtId="0" fontId="69" fillId="5" borderId="60"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30" fillId="0" borderId="0"/>
    <xf numFmtId="0" fontId="52" fillId="13" borderId="59" applyNumberFormat="0" applyAlignment="0" applyProtection="0">
      <alignment vertical="center"/>
    </xf>
    <xf numFmtId="0" fontId="69" fillId="13" borderId="60"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37" fillId="0" borderId="0" applyNumberFormat="0" applyFill="0" applyBorder="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37" fillId="0" borderId="0" applyNumberFormat="0" applyFill="0" applyBorder="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30" fillId="0" borderId="0">
      <alignment vertical="center"/>
    </xf>
    <xf numFmtId="0" fontId="30" fillId="0" borderId="0">
      <alignment vertical="center"/>
    </xf>
    <xf numFmtId="0" fontId="30" fillId="0" borderId="0"/>
    <xf numFmtId="0" fontId="52" fillId="5" borderId="59" applyNumberFormat="0" applyAlignment="0" applyProtection="0">
      <alignment vertical="center"/>
    </xf>
    <xf numFmtId="0" fontId="52" fillId="13" borderId="59" applyNumberFormat="0" applyAlignment="0" applyProtection="0">
      <alignment vertical="center"/>
    </xf>
    <xf numFmtId="0" fontId="65" fillId="0" borderId="63" applyNumberFormat="0" applyFill="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74" fillId="5" borderId="60" applyNumberFormat="0" applyAlignment="0" applyProtection="0">
      <alignment vertical="center"/>
    </xf>
    <xf numFmtId="0" fontId="52" fillId="13" borderId="59" applyNumberFormat="0" applyAlignment="0" applyProtection="0">
      <alignment vertical="center"/>
    </xf>
    <xf numFmtId="0" fontId="69" fillId="5" borderId="60"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69" fillId="13" borderId="60" applyNumberFormat="0" applyAlignment="0" applyProtection="0">
      <alignment vertical="center"/>
    </xf>
    <xf numFmtId="0" fontId="52" fillId="13" borderId="59" applyNumberFormat="0" applyAlignment="0" applyProtection="0">
      <alignment vertical="center"/>
    </xf>
    <xf numFmtId="0" fontId="65" fillId="0" borderId="63" applyNumberFormat="0" applyFill="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74" fillId="5" borderId="60" applyNumberFormat="0" applyAlignment="0" applyProtection="0">
      <alignment vertical="center"/>
    </xf>
    <xf numFmtId="0" fontId="54" fillId="39"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13" borderId="60">
      <alignment vertical="center"/>
    </xf>
    <xf numFmtId="0" fontId="54" fillId="39" borderId="60"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5" fillId="0" borderId="61" applyNumberFormat="0" applyFill="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lignment vertical="center"/>
    </xf>
    <xf numFmtId="0" fontId="65" fillId="0" borderId="61" applyNumberFormat="0" applyFill="0" applyAlignment="0" applyProtection="0">
      <alignment vertical="center"/>
    </xf>
    <xf numFmtId="0" fontId="54" fillId="39" borderId="60">
      <alignment vertical="center"/>
    </xf>
    <xf numFmtId="0" fontId="30" fillId="0" borderId="0"/>
    <xf numFmtId="0" fontId="52" fillId="13" borderId="59" applyNumberFormat="0" applyAlignment="0" applyProtection="0">
      <alignment vertical="center"/>
    </xf>
    <xf numFmtId="0" fontId="54" fillId="39" borderId="60">
      <alignment vertical="center"/>
    </xf>
    <xf numFmtId="0" fontId="30" fillId="0" borderId="0"/>
    <xf numFmtId="0" fontId="69" fillId="13" borderId="60" applyNumberFormat="0" applyAlignment="0" applyProtection="0">
      <alignment vertical="center"/>
    </xf>
    <xf numFmtId="0" fontId="65" fillId="0" borderId="61" applyNumberFormat="0" applyFill="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40" fillId="31" borderId="58" applyNumberFormat="0" applyFont="0" applyAlignment="0" applyProtection="0">
      <alignment vertical="center"/>
    </xf>
    <xf numFmtId="0" fontId="69" fillId="5"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31" borderId="58" applyNumberFormat="0" applyFont="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74" fillId="5" borderId="60" applyNumberFormat="0" applyAlignment="0" applyProtection="0">
      <alignment vertical="center"/>
    </xf>
    <xf numFmtId="0" fontId="69" fillId="13" borderId="6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69" fillId="13"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9" fillId="5"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30" fillId="31" borderId="58" applyNumberFormat="0" applyFont="0" applyAlignment="0" applyProtection="0">
      <alignment vertical="center"/>
    </xf>
    <xf numFmtId="0" fontId="65" fillId="0" borderId="62" applyNumberFormat="0" applyFill="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30" fillId="0" borderId="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lignment vertical="center"/>
    </xf>
    <xf numFmtId="0" fontId="30" fillId="0" borderId="0">
      <alignment vertical="center"/>
    </xf>
    <xf numFmtId="0" fontId="65" fillId="0" borderId="62" applyNumberFormat="0" applyFill="0" applyAlignment="0" applyProtection="0">
      <alignment vertical="center"/>
    </xf>
    <xf numFmtId="0" fontId="40" fillId="31" borderId="58">
      <alignment vertical="center"/>
    </xf>
    <xf numFmtId="0" fontId="40" fillId="31" borderId="58">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0" borderId="0">
      <alignment vertical="center"/>
    </xf>
    <xf numFmtId="0" fontId="54" fillId="39" borderId="60" applyNumberFormat="0" applyAlignment="0" applyProtection="0">
      <alignment vertical="center"/>
    </xf>
    <xf numFmtId="0" fontId="69" fillId="5" borderId="60" applyNumberFormat="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40" fillId="31" borderId="58" applyNumberFormat="0" applyFont="0" applyAlignment="0" applyProtection="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2" fillId="13" borderId="59" applyNumberFormat="0" applyAlignment="0" applyProtection="0">
      <alignment vertical="center"/>
    </xf>
    <xf numFmtId="0" fontId="65" fillId="0" borderId="61" applyNumberFormat="0" applyFill="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lignment vertical="center"/>
    </xf>
    <xf numFmtId="0" fontId="54" fillId="39" borderId="60">
      <alignment vertical="center"/>
    </xf>
    <xf numFmtId="0" fontId="65" fillId="0" borderId="61">
      <alignment vertical="center"/>
    </xf>
    <xf numFmtId="0" fontId="54" fillId="39" borderId="60">
      <alignment vertical="center"/>
    </xf>
    <xf numFmtId="0" fontId="30" fillId="0" borderId="0"/>
    <xf numFmtId="0" fontId="54" fillId="39" borderId="60" applyNumberFormat="0" applyAlignment="0" applyProtection="0">
      <alignment vertical="center"/>
    </xf>
    <xf numFmtId="0" fontId="52" fillId="5" borderId="59" applyNumberForma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5" fillId="0" borderId="63" applyNumberFormat="0" applyFill="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9" fillId="5"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37" fillId="0" borderId="0" applyNumberFormat="0" applyFill="0" applyBorder="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52" fillId="5" borderId="59" applyNumberFormat="0" applyAlignment="0" applyProtection="0">
      <alignment vertical="center"/>
    </xf>
    <xf numFmtId="0" fontId="69" fillId="13" borderId="60" applyNumberFormat="0" applyAlignment="0" applyProtection="0">
      <alignment vertical="center"/>
    </xf>
    <xf numFmtId="0" fontId="65" fillId="0" borderId="62" applyNumberFormat="0" applyFill="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37" fillId="0" borderId="0" applyNumberFormat="0" applyFill="0" applyBorder="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lignment vertical="center"/>
    </xf>
    <xf numFmtId="0" fontId="54" fillId="39" borderId="60" applyNumberFormat="0" applyAlignment="0" applyProtection="0">
      <alignment vertical="center"/>
    </xf>
    <xf numFmtId="0" fontId="30" fillId="0" borderId="0">
      <alignment vertical="center"/>
    </xf>
    <xf numFmtId="0" fontId="40" fillId="31" borderId="58">
      <alignment vertical="center"/>
    </xf>
    <xf numFmtId="0" fontId="40" fillId="31" borderId="58">
      <alignment vertical="center"/>
    </xf>
    <xf numFmtId="0" fontId="40" fillId="0" borderId="0">
      <alignment vertical="center"/>
    </xf>
    <xf numFmtId="0" fontId="30" fillId="0" borderId="0"/>
    <xf numFmtId="0" fontId="30" fillId="0" borderId="0"/>
    <xf numFmtId="0" fontId="65" fillId="0" borderId="62" applyNumberFormat="0" applyFill="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30" fillId="0" borderId="0">
      <alignment vertical="center"/>
    </xf>
    <xf numFmtId="0" fontId="30" fillId="0" borderId="0"/>
    <xf numFmtId="0" fontId="65" fillId="0" borderId="62" applyNumberFormat="0" applyFill="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lignment vertical="center"/>
    </xf>
    <xf numFmtId="0" fontId="54" fillId="39" borderId="60">
      <alignment vertical="center"/>
    </xf>
    <xf numFmtId="0" fontId="54" fillId="39" borderId="6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lignment vertical="center"/>
    </xf>
    <xf numFmtId="0" fontId="40" fillId="31" borderId="58">
      <alignment vertical="center"/>
    </xf>
    <xf numFmtId="0" fontId="40" fillId="31" borderId="58">
      <alignment vertical="center"/>
    </xf>
    <xf numFmtId="0" fontId="106" fillId="89" borderId="0" applyNumberFormat="0" applyBorder="0" applyAlignment="0" applyProtection="0">
      <alignment vertical="center"/>
    </xf>
    <xf numFmtId="0" fontId="1" fillId="90" borderId="0" applyNumberFormat="0" applyBorder="0" applyAlignment="0" applyProtection="0">
      <alignment vertical="center"/>
    </xf>
    <xf numFmtId="0" fontId="1" fillId="91" borderId="0" applyNumberFormat="0" applyBorder="0" applyAlignment="0" applyProtection="0">
      <alignment vertical="center"/>
    </xf>
    <xf numFmtId="0" fontId="106" fillId="92" borderId="0" applyNumberFormat="0" applyBorder="0" applyAlignment="0" applyProtection="0">
      <alignment vertical="center"/>
    </xf>
    <xf numFmtId="0" fontId="106" fillId="93" borderId="0" applyNumberFormat="0" applyBorder="0" applyAlignment="0" applyProtection="0">
      <alignment vertical="center"/>
    </xf>
    <xf numFmtId="0" fontId="1" fillId="94" borderId="0" applyNumberFormat="0" applyBorder="0" applyAlignment="0" applyProtection="0">
      <alignment vertical="center"/>
    </xf>
    <xf numFmtId="0" fontId="1" fillId="95" borderId="0" applyNumberFormat="0" applyBorder="0" applyAlignment="0" applyProtection="0">
      <alignment vertical="center"/>
    </xf>
    <xf numFmtId="0" fontId="106" fillId="96" borderId="0" applyNumberFormat="0" applyBorder="0" applyAlignment="0" applyProtection="0">
      <alignment vertical="center"/>
    </xf>
    <xf numFmtId="0" fontId="106" fillId="97" borderId="0" applyNumberFormat="0" applyBorder="0" applyAlignment="0" applyProtection="0">
      <alignment vertical="center"/>
    </xf>
    <xf numFmtId="0" fontId="1" fillId="98" borderId="0" applyNumberFormat="0" applyBorder="0" applyAlignment="0" applyProtection="0">
      <alignment vertical="center"/>
    </xf>
    <xf numFmtId="0" fontId="1" fillId="99" borderId="0" applyNumberFormat="0" applyBorder="0" applyAlignment="0" applyProtection="0">
      <alignment vertical="center"/>
    </xf>
    <xf numFmtId="0" fontId="106" fillId="100" borderId="0" applyNumberFormat="0" applyBorder="0" applyAlignment="0" applyProtection="0">
      <alignment vertical="center"/>
    </xf>
    <xf numFmtId="0" fontId="106" fillId="101" borderId="0" applyNumberFormat="0" applyBorder="0" applyAlignment="0" applyProtection="0">
      <alignment vertical="center"/>
    </xf>
    <xf numFmtId="0" fontId="1" fillId="102" borderId="0" applyNumberFormat="0" applyBorder="0" applyAlignment="0" applyProtection="0">
      <alignment vertical="center"/>
    </xf>
    <xf numFmtId="0" fontId="1" fillId="103" borderId="0" applyNumberFormat="0" applyBorder="0" applyAlignment="0" applyProtection="0">
      <alignment vertical="center"/>
    </xf>
    <xf numFmtId="0" fontId="106" fillId="104" borderId="0" applyNumberFormat="0" applyBorder="0" applyAlignment="0" applyProtection="0">
      <alignment vertical="center"/>
    </xf>
    <xf numFmtId="0" fontId="106" fillId="105" borderId="0" applyNumberFormat="0" applyBorder="0" applyAlignment="0" applyProtection="0">
      <alignment vertical="center"/>
    </xf>
    <xf numFmtId="0" fontId="1" fillId="106" borderId="0" applyNumberFormat="0" applyBorder="0" applyAlignment="0" applyProtection="0">
      <alignment vertical="center"/>
    </xf>
    <xf numFmtId="0" fontId="1" fillId="107" borderId="0" applyNumberFormat="0" applyBorder="0" applyAlignment="0" applyProtection="0">
      <alignment vertical="center"/>
    </xf>
    <xf numFmtId="0" fontId="106" fillId="108" borderId="0" applyNumberFormat="0" applyBorder="0" applyAlignment="0" applyProtection="0">
      <alignment vertical="center"/>
    </xf>
    <xf numFmtId="0" fontId="106" fillId="109" borderId="0" applyNumberFormat="0" applyBorder="0" applyAlignment="0" applyProtection="0">
      <alignment vertical="center"/>
    </xf>
    <xf numFmtId="0" fontId="1" fillId="110" borderId="0" applyNumberFormat="0" applyBorder="0" applyAlignment="0" applyProtection="0">
      <alignment vertical="center"/>
    </xf>
    <xf numFmtId="0" fontId="1" fillId="111" borderId="0" applyNumberFormat="0" applyBorder="0" applyAlignment="0" applyProtection="0">
      <alignment vertical="center"/>
    </xf>
    <xf numFmtId="0" fontId="106" fillId="112"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30" fillId="0" borderId="0"/>
    <xf numFmtId="0" fontId="40" fillId="0" borderId="0">
      <alignment vertical="center"/>
    </xf>
    <xf numFmtId="0" fontId="74" fillId="5" borderId="60" applyNumberFormat="0" applyAlignment="0" applyProtection="0">
      <alignment vertical="center"/>
    </xf>
    <xf numFmtId="0" fontId="40" fillId="0" borderId="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101"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101"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1" applyNumberFormat="0" applyFill="0" applyAlignment="0" applyProtection="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101"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101" fillId="0" borderId="0">
      <alignment vertical="center"/>
    </xf>
    <xf numFmtId="0" fontId="40" fillId="0" borderId="0">
      <alignment vertical="center"/>
    </xf>
    <xf numFmtId="0" fontId="69" fillId="13" borderId="60">
      <alignment vertical="center"/>
    </xf>
    <xf numFmtId="0" fontId="40" fillId="0" borderId="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3"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2" applyNumberFormat="0" applyFill="0" applyAlignment="0" applyProtection="0">
      <alignment vertical="center"/>
    </xf>
    <xf numFmtId="0" fontId="40" fillId="0" borderId="0">
      <alignment vertical="center"/>
    </xf>
    <xf numFmtId="0" fontId="65" fillId="0" borderId="61" applyNumberFormat="0" applyFill="0" applyAlignment="0" applyProtection="0">
      <alignment vertical="center"/>
    </xf>
    <xf numFmtId="0" fontId="40" fillId="0" borderId="0">
      <alignment vertical="center"/>
    </xf>
    <xf numFmtId="0" fontId="65" fillId="0" borderId="61"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3"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3"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64" fillId="13" borderId="29"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7" fillId="0" borderId="0" applyNumberFormat="0" applyFill="0" applyBorder="0" applyAlignment="0" applyProtection="0">
      <alignment vertical="center"/>
    </xf>
    <xf numFmtId="0" fontId="40" fillId="0" borderId="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2" fillId="13" borderId="59">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4" fillId="13" borderId="29" applyNumberFormat="0" applyAlignment="0" applyProtection="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30" fillId="0" borderId="0">
      <alignment vertical="center"/>
    </xf>
    <xf numFmtId="0" fontId="40" fillId="0" borderId="0">
      <alignment vertical="center"/>
    </xf>
    <xf numFmtId="0" fontId="101"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101"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lignment vertical="center"/>
    </xf>
    <xf numFmtId="0" fontId="40" fillId="0" borderId="0">
      <alignment vertical="center"/>
    </xf>
    <xf numFmtId="0" fontId="101"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37" fillId="0" borderId="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30" fillId="0" borderId="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3"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3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65" fillId="0" borderId="61"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101"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30" fillId="0" borderId="0">
      <alignment vertical="center"/>
    </xf>
    <xf numFmtId="0" fontId="40" fillId="0" borderId="0">
      <alignment vertical="center"/>
    </xf>
    <xf numFmtId="0" fontId="64" fillId="13" borderId="29"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101" fillId="0" borderId="0">
      <alignment vertical="center"/>
    </xf>
    <xf numFmtId="0" fontId="40" fillId="0" borderId="0">
      <alignment vertical="center"/>
    </xf>
    <xf numFmtId="0" fontId="40" fillId="0" borderId="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1" applyNumberFormat="0" applyFill="0" applyAlignment="0" applyProtection="0">
      <alignment vertical="center"/>
    </xf>
    <xf numFmtId="0" fontId="40" fillId="0" borderId="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3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30" fillId="0" borderId="0">
      <alignment vertical="center"/>
    </xf>
    <xf numFmtId="0" fontId="30" fillId="0" borderId="0">
      <alignment vertical="center"/>
    </xf>
    <xf numFmtId="0" fontId="40" fillId="0" borderId="0">
      <alignment vertical="center"/>
    </xf>
    <xf numFmtId="0" fontId="30" fillId="0" borderId="0">
      <alignment vertical="center"/>
    </xf>
    <xf numFmtId="0" fontId="40" fillId="0" borderId="0">
      <alignment vertical="center"/>
    </xf>
    <xf numFmtId="0" fontId="30" fillId="0" borderId="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1"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101" fillId="0" borderId="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37" fillId="0" borderId="0" applyNumberFormat="0" applyFill="0" applyBorder="0" applyAlignment="0" applyProtection="0">
      <alignment vertical="center"/>
    </xf>
    <xf numFmtId="0" fontId="65" fillId="0" borderId="63" applyNumberFormat="0" applyFill="0" applyAlignment="0" applyProtection="0">
      <alignment vertical="center"/>
    </xf>
    <xf numFmtId="0" fontId="101" fillId="0" borderId="0">
      <alignment vertical="center"/>
    </xf>
    <xf numFmtId="0" fontId="37"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65" fillId="0" borderId="64" applyNumberFormat="0" applyFill="0" applyAlignment="0" applyProtection="0">
      <alignment vertical="center"/>
    </xf>
    <xf numFmtId="0" fontId="65" fillId="0" borderId="61">
      <alignment vertical="center"/>
    </xf>
    <xf numFmtId="0" fontId="30" fillId="0" borderId="0">
      <alignment vertical="center"/>
    </xf>
    <xf numFmtId="0" fontId="101" fillId="0" borderId="0">
      <alignment vertical="center"/>
    </xf>
    <xf numFmtId="0" fontId="30" fillId="0" borderId="0">
      <alignment vertical="center"/>
    </xf>
    <xf numFmtId="0" fontId="37" fillId="0" borderId="0" applyNumberFormat="0" applyFill="0" applyBorder="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108" fillId="97" borderId="0" applyNumberFormat="0" applyBorder="0" applyAlignment="0" applyProtection="0">
      <alignment vertical="center"/>
    </xf>
    <xf numFmtId="0" fontId="108" fillId="96" borderId="0" applyNumberFormat="0" applyBorder="0" applyAlignment="0" applyProtection="0">
      <alignment vertical="center"/>
    </xf>
    <xf numFmtId="0" fontId="69" fillId="13" borderId="60" applyNumberFormat="0" applyAlignment="0" applyProtection="0">
      <alignment vertical="center"/>
    </xf>
    <xf numFmtId="0" fontId="30" fillId="0" borderId="0"/>
    <xf numFmtId="0" fontId="69" fillId="5"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5" fillId="0" borderId="61" applyNumberFormat="0" applyFill="0" applyAlignment="0" applyProtection="0">
      <alignment vertical="center"/>
    </xf>
    <xf numFmtId="0" fontId="74" fillId="5" borderId="60" applyNumberFormat="0" applyAlignment="0" applyProtection="0">
      <alignment vertical="center"/>
    </xf>
    <xf numFmtId="0" fontId="101"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4" fillId="13" borderId="29"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30" fillId="0" borderId="0">
      <alignment vertical="center"/>
    </xf>
    <xf numFmtId="0" fontId="64" fillId="13" borderId="29" applyNumberFormat="0" applyAlignment="0" applyProtection="0">
      <alignment vertical="center"/>
    </xf>
    <xf numFmtId="0" fontId="74" fillId="5" borderId="60" applyNumberFormat="0" applyAlignment="0" applyProtection="0">
      <alignment vertical="center"/>
    </xf>
    <xf numFmtId="0" fontId="64" fillId="13" borderId="29" applyNumberFormat="0" applyAlignment="0" applyProtection="0">
      <alignment vertical="center"/>
    </xf>
    <xf numFmtId="0" fontId="74" fillId="5" borderId="60" applyNumberFormat="0" applyAlignment="0" applyProtection="0">
      <alignment vertical="center"/>
    </xf>
    <xf numFmtId="0" fontId="64" fillId="13" borderId="29" applyNumberFormat="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64" fillId="13" borderId="29"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4" fillId="13" borderId="29" applyNumberFormat="0" applyAlignment="0" applyProtection="0">
      <alignment vertical="center"/>
    </xf>
    <xf numFmtId="0" fontId="30" fillId="0" borderId="0">
      <alignment vertical="center"/>
    </xf>
    <xf numFmtId="0" fontId="101" fillId="0" borderId="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lignment vertical="center"/>
    </xf>
    <xf numFmtId="0" fontId="69" fillId="5" borderId="60" applyNumberFormat="0" applyAlignment="0" applyProtection="0">
      <alignment vertical="center"/>
    </xf>
    <xf numFmtId="0" fontId="64" fillId="13" borderId="29" applyNumberFormat="0" applyAlignment="0" applyProtection="0">
      <alignment vertical="center"/>
    </xf>
    <xf numFmtId="0" fontId="65" fillId="0" borderId="61" applyNumberFormat="0" applyFill="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4" fillId="13" borderId="29" applyNumberFormat="0" applyAlignment="0" applyProtection="0">
      <alignment vertical="center"/>
    </xf>
    <xf numFmtId="0" fontId="30" fillId="0" borderId="0"/>
    <xf numFmtId="0" fontId="101" fillId="0" borderId="0">
      <alignment vertical="center"/>
    </xf>
    <xf numFmtId="0" fontId="30" fillId="0" borderId="0">
      <alignment vertical="center"/>
    </xf>
    <xf numFmtId="0" fontId="30" fillId="0" borderId="0">
      <alignment vertical="center"/>
    </xf>
    <xf numFmtId="0" fontId="30" fillId="0" borderId="0"/>
    <xf numFmtId="0" fontId="74" fillId="5" borderId="60" applyNumberFormat="0" applyAlignment="0" applyProtection="0">
      <alignment vertical="center"/>
    </xf>
    <xf numFmtId="0" fontId="69" fillId="13" borderId="60" applyNumberFormat="0" applyAlignment="0" applyProtection="0">
      <alignment vertical="center"/>
    </xf>
    <xf numFmtId="0" fontId="64" fillId="13" borderId="29" applyNumberFormat="0" applyAlignment="0" applyProtection="0">
      <alignment vertical="center"/>
    </xf>
    <xf numFmtId="0" fontId="69" fillId="13" borderId="60" applyNumberFormat="0" applyAlignment="0" applyProtection="0">
      <alignment vertical="center"/>
    </xf>
    <xf numFmtId="0" fontId="101" fillId="0" borderId="0">
      <alignment vertical="center"/>
    </xf>
    <xf numFmtId="0" fontId="101"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4" fillId="13" borderId="29"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5" fillId="0" borderId="63" applyNumberFormat="0" applyFill="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4" fillId="13" borderId="29"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30" fillId="0" borderId="0"/>
    <xf numFmtId="0" fontId="74" fillId="5" borderId="60" applyNumberFormat="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4" fillId="13" borderId="29" applyNumberFormat="0" applyAlignment="0" applyProtection="0">
      <alignment vertical="center"/>
    </xf>
    <xf numFmtId="0" fontId="65" fillId="0" borderId="61">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69" fillId="13" borderId="60" applyNumberFormat="0" applyAlignment="0" applyProtection="0">
      <alignment vertical="center"/>
    </xf>
    <xf numFmtId="0" fontId="64" fillId="13" borderId="29"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alignment vertical="center"/>
    </xf>
    <xf numFmtId="0" fontId="69" fillId="13" borderId="60">
      <alignment vertical="center"/>
    </xf>
    <xf numFmtId="0" fontId="30" fillId="0" borderId="0"/>
    <xf numFmtId="0" fontId="69" fillId="13" borderId="60">
      <alignment vertical="center"/>
    </xf>
    <xf numFmtId="0" fontId="69" fillId="13" borderId="60" applyNumberFormat="0" applyAlignment="0" applyProtection="0">
      <alignment vertical="center"/>
    </xf>
    <xf numFmtId="0" fontId="30" fillId="0" borderId="0"/>
    <xf numFmtId="0" fontId="65" fillId="0" borderId="63"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0" fillId="0" borderId="0"/>
    <xf numFmtId="0" fontId="30" fillId="0" borderId="0">
      <alignment vertical="center"/>
    </xf>
    <xf numFmtId="0" fontId="30" fillId="0" borderId="0">
      <alignment vertical="center"/>
    </xf>
    <xf numFmtId="0" fontId="65" fillId="0" borderId="64"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5" fillId="0" borderId="63" applyNumberFormat="0" applyFill="0" applyAlignment="0" applyProtection="0">
      <alignment vertical="center"/>
    </xf>
    <xf numFmtId="0" fontId="65" fillId="0" borderId="61">
      <alignment vertical="center"/>
    </xf>
    <xf numFmtId="0" fontId="65" fillId="0" borderId="61"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101" fillId="0" borderId="0">
      <alignment vertical="center"/>
    </xf>
    <xf numFmtId="0" fontId="30" fillId="0" borderId="0">
      <alignment vertical="center"/>
    </xf>
    <xf numFmtId="0" fontId="65" fillId="0" borderId="62" applyNumberFormat="0" applyFill="0" applyAlignment="0" applyProtection="0">
      <alignment vertical="center"/>
    </xf>
    <xf numFmtId="0" fontId="30" fillId="0" borderId="0">
      <alignment vertical="center"/>
    </xf>
    <xf numFmtId="0" fontId="30" fillId="0" borderId="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30" fillId="0" borderId="0">
      <alignment vertical="center"/>
    </xf>
    <xf numFmtId="0" fontId="37" fillId="0" borderId="0" applyNumberFormat="0" applyFill="0" applyBorder="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30" fillId="0" borderId="0"/>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30" fillId="0" borderId="0"/>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69" fillId="5" borderId="60" applyNumberFormat="0" applyAlignment="0" applyProtection="0">
      <alignment vertical="center"/>
    </xf>
    <xf numFmtId="0" fontId="30" fillId="0" borderId="0">
      <alignment vertical="center"/>
    </xf>
    <xf numFmtId="0" fontId="30" fillId="0" borderId="0">
      <alignment vertical="center"/>
    </xf>
    <xf numFmtId="0" fontId="65" fillId="0" borderId="62" applyNumberFormat="0" applyFill="0" applyAlignment="0" applyProtection="0">
      <alignment vertical="center"/>
    </xf>
    <xf numFmtId="0" fontId="30" fillId="0" borderId="0">
      <alignment vertical="center"/>
    </xf>
    <xf numFmtId="0" fontId="69" fillId="13" borderId="60" applyNumberFormat="0" applyAlignment="0" applyProtection="0">
      <alignment vertical="center"/>
    </xf>
    <xf numFmtId="0" fontId="30" fillId="0" borderId="0">
      <alignment vertical="center"/>
    </xf>
    <xf numFmtId="0" fontId="30" fillId="0" borderId="0"/>
    <xf numFmtId="0" fontId="30" fillId="0" borderId="0"/>
    <xf numFmtId="0" fontId="30" fillId="0" borderId="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30" fillId="0" borderId="0"/>
    <xf numFmtId="0" fontId="65" fillId="0" borderId="63" applyNumberFormat="0" applyFill="0" applyAlignment="0" applyProtection="0">
      <alignment vertical="center"/>
    </xf>
    <xf numFmtId="0" fontId="30" fillId="0" borderId="0"/>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30" fillId="0" borderId="0">
      <alignment vertical="center"/>
    </xf>
    <xf numFmtId="0" fontId="30" fillId="0" borderId="0"/>
    <xf numFmtId="0" fontId="65" fillId="0" borderId="63" applyNumberFormat="0" applyFill="0" applyAlignment="0" applyProtection="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9" fillId="5" borderId="60"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30" fillId="0" borderId="0"/>
    <xf numFmtId="0" fontId="69" fillId="13" borderId="60" applyNumberFormat="0" applyAlignment="0" applyProtection="0">
      <alignment vertical="center"/>
    </xf>
    <xf numFmtId="0" fontId="74" fillId="5" borderId="60" applyNumberFormat="0" applyAlignment="0" applyProtection="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54" fillId="39" borderId="60" applyNumberFormat="0" applyAlignment="0" applyProtection="0">
      <alignment vertical="center"/>
    </xf>
    <xf numFmtId="0" fontId="30" fillId="0" borderId="0"/>
    <xf numFmtId="0" fontId="54" fillId="39"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30" fillId="0" borderId="0"/>
    <xf numFmtId="0" fontId="30" fillId="0" borderId="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101" fillId="0" borderId="0">
      <alignment vertical="center"/>
    </xf>
    <xf numFmtId="0" fontId="65" fillId="0" borderId="63" applyNumberFormat="0" applyFill="0" applyAlignment="0" applyProtection="0">
      <alignment vertical="center"/>
    </xf>
    <xf numFmtId="0" fontId="30" fillId="0" borderId="0">
      <alignment vertical="center"/>
    </xf>
    <xf numFmtId="0" fontId="30" fillId="0" borderId="0"/>
    <xf numFmtId="0" fontId="30" fillId="0" borderId="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30" fillId="0" borderId="0">
      <alignment vertical="center"/>
    </xf>
    <xf numFmtId="0" fontId="74" fillId="5" borderId="60" applyNumberFormat="0" applyAlignment="0" applyProtection="0">
      <alignment vertical="center"/>
    </xf>
    <xf numFmtId="0" fontId="30" fillId="0" borderId="0">
      <alignment vertical="center"/>
    </xf>
    <xf numFmtId="0" fontId="30" fillId="0" borderId="0">
      <alignment vertical="center"/>
    </xf>
    <xf numFmtId="0" fontId="65" fillId="0" borderId="61">
      <alignment vertical="center"/>
    </xf>
    <xf numFmtId="0" fontId="30" fillId="0" borderId="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65" fillId="0" borderId="63" applyNumberFormat="0" applyFill="0" applyAlignment="0" applyProtection="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74" fillId="5" borderId="60" applyNumberFormat="0" applyAlignment="0" applyProtection="0">
      <alignment vertical="center"/>
    </xf>
    <xf numFmtId="0" fontId="101" fillId="0" borderId="0">
      <alignment vertical="center"/>
    </xf>
    <xf numFmtId="0" fontId="101" fillId="0" borderId="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xf numFmtId="0" fontId="30" fillId="0" borderId="0">
      <alignment vertical="center"/>
    </xf>
    <xf numFmtId="0" fontId="69" fillId="13" borderId="60" applyNumberFormat="0" applyAlignment="0" applyProtection="0">
      <alignment vertical="center"/>
    </xf>
    <xf numFmtId="0" fontId="101" fillId="0" borderId="0">
      <alignment vertical="center"/>
    </xf>
    <xf numFmtId="0" fontId="30" fillId="0" borderId="0">
      <alignment vertical="center"/>
    </xf>
    <xf numFmtId="0" fontId="101" fillId="0" borderId="0">
      <alignment vertical="center"/>
    </xf>
    <xf numFmtId="0" fontId="30" fillId="0" borderId="0">
      <alignment vertical="center"/>
    </xf>
    <xf numFmtId="0" fontId="101" fillId="0" borderId="0">
      <alignment vertical="center"/>
    </xf>
    <xf numFmtId="0" fontId="30" fillId="0" borderId="0">
      <alignment vertical="center"/>
    </xf>
    <xf numFmtId="0" fontId="101" fillId="0" borderId="0">
      <alignment vertical="center"/>
    </xf>
    <xf numFmtId="0" fontId="30" fillId="0" borderId="0"/>
    <xf numFmtId="0" fontId="101" fillId="0" borderId="0">
      <alignment vertical="center"/>
    </xf>
    <xf numFmtId="0" fontId="30" fillId="0" borderId="0">
      <alignment vertical="center"/>
    </xf>
    <xf numFmtId="0" fontId="30" fillId="0" borderId="0">
      <alignment vertical="center"/>
    </xf>
    <xf numFmtId="0" fontId="40" fillId="0" borderId="0">
      <alignment vertical="center"/>
    </xf>
    <xf numFmtId="0" fontId="69" fillId="5"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101" fillId="0" borderId="0">
      <alignment vertical="center"/>
    </xf>
    <xf numFmtId="0" fontId="107" fillId="0" borderId="0">
      <alignment vertical="center"/>
    </xf>
    <xf numFmtId="0" fontId="30" fillId="0" borderId="0">
      <alignment vertical="center"/>
    </xf>
    <xf numFmtId="0" fontId="30" fillId="0" borderId="0">
      <alignment vertical="center"/>
    </xf>
    <xf numFmtId="0" fontId="30" fillId="0" borderId="0">
      <alignment vertical="center"/>
    </xf>
    <xf numFmtId="0" fontId="101" fillId="0" borderId="0">
      <alignment vertical="center"/>
    </xf>
    <xf numFmtId="0" fontId="30" fillId="0" borderId="0">
      <alignment vertical="center"/>
    </xf>
    <xf numFmtId="0" fontId="30" fillId="0" borderId="0">
      <alignment vertical="center"/>
    </xf>
    <xf numFmtId="0" fontId="52" fillId="13" borderId="59">
      <alignment vertical="center"/>
    </xf>
    <xf numFmtId="0" fontId="30" fillId="0" borderId="0">
      <alignment vertical="center"/>
    </xf>
    <xf numFmtId="0" fontId="37" fillId="0" borderId="0">
      <alignment vertical="center"/>
    </xf>
    <xf numFmtId="0" fontId="30" fillId="0" borderId="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30" fillId="0" borderId="0"/>
    <xf numFmtId="0" fontId="107" fillId="0" borderId="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xf numFmtId="0" fontId="30" fillId="0" borderId="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101" fillId="0" borderId="0">
      <alignment vertical="center"/>
    </xf>
    <xf numFmtId="0" fontId="30" fillId="0" borderId="0">
      <alignment vertical="center"/>
    </xf>
    <xf numFmtId="0" fontId="108" fillId="112" borderId="0" applyNumberFormat="0" applyBorder="0" applyAlignment="0" applyProtection="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65" fillId="0" borderId="61" applyNumberFormat="0" applyFill="0" applyAlignment="0" applyProtection="0">
      <alignment vertical="center"/>
    </xf>
    <xf numFmtId="0" fontId="101" fillId="0" borderId="0">
      <alignment vertical="center"/>
    </xf>
    <xf numFmtId="0" fontId="65" fillId="0" borderId="61" applyNumberFormat="0" applyFill="0" applyAlignment="0" applyProtection="0">
      <alignment vertical="center"/>
    </xf>
    <xf numFmtId="0" fontId="101" fillId="0" borderId="0">
      <alignment vertical="center"/>
    </xf>
    <xf numFmtId="0" fontId="65" fillId="0" borderId="61" applyNumberFormat="0" applyFill="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30" fillId="0" borderId="0"/>
    <xf numFmtId="0" fontId="65" fillId="0" borderId="63" applyNumberFormat="0" applyFill="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30" fillId="0" borderId="0">
      <alignment vertical="center"/>
    </xf>
    <xf numFmtId="0" fontId="65" fillId="0" borderId="63" applyNumberFormat="0" applyFill="0" applyAlignment="0" applyProtection="0">
      <alignment vertical="center"/>
    </xf>
    <xf numFmtId="0" fontId="30" fillId="0" borderId="0"/>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30" fillId="0" borderId="0"/>
    <xf numFmtId="0" fontId="30" fillId="0" borderId="0">
      <alignment vertical="center"/>
    </xf>
    <xf numFmtId="0" fontId="69" fillId="13" borderId="60" applyNumberFormat="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0" fillId="0" borderId="0">
      <alignment vertical="center"/>
    </xf>
    <xf numFmtId="0" fontId="37" fillId="0" borderId="0">
      <alignment vertical="center"/>
    </xf>
    <xf numFmtId="0" fontId="30" fillId="0" borderId="0">
      <alignment vertical="center"/>
    </xf>
    <xf numFmtId="0" fontId="30" fillId="0" borderId="0"/>
    <xf numFmtId="0" fontId="101" fillId="0" borderId="0">
      <alignment vertical="center"/>
    </xf>
    <xf numFmtId="0" fontId="30" fillId="0" borderId="0">
      <alignment vertical="center"/>
    </xf>
    <xf numFmtId="0" fontId="65" fillId="0" borderId="62"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7" fillId="0" borderId="0" applyNumberFormat="0" applyFill="0" applyBorder="0" applyAlignment="0" applyProtection="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101" fillId="0" borderId="0">
      <alignment vertical="center"/>
    </xf>
    <xf numFmtId="0" fontId="30" fillId="0" borderId="0"/>
    <xf numFmtId="0" fontId="30" fillId="31" borderId="58" applyNumberFormat="0" applyFont="0" applyAlignment="0" applyProtection="0">
      <alignment vertical="center"/>
    </xf>
    <xf numFmtId="0" fontId="101" fillId="0" borderId="0">
      <alignment vertical="center"/>
    </xf>
    <xf numFmtId="0" fontId="30" fillId="0" borderId="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30" fillId="0" borderId="0">
      <alignment vertical="center"/>
    </xf>
    <xf numFmtId="0" fontId="101" fillId="0" borderId="0">
      <alignment vertical="center"/>
    </xf>
    <xf numFmtId="0" fontId="74" fillId="5" borderId="60" applyNumberFormat="0" applyAlignment="0" applyProtection="0">
      <alignment vertical="center"/>
    </xf>
    <xf numFmtId="0" fontId="30"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xf numFmtId="0" fontId="69" fillId="13" borderId="60" applyNumberFormat="0" applyAlignment="0" applyProtection="0">
      <alignment vertical="center"/>
    </xf>
    <xf numFmtId="0" fontId="101" fillId="0" borderId="0">
      <alignment vertical="center"/>
    </xf>
    <xf numFmtId="0" fontId="101" fillId="0" borderId="0">
      <alignment vertical="center"/>
    </xf>
    <xf numFmtId="0" fontId="30" fillId="0" borderId="0">
      <alignment vertical="center"/>
    </xf>
    <xf numFmtId="0" fontId="30" fillId="0" borderId="0"/>
    <xf numFmtId="0" fontId="69" fillId="13" borderId="60" applyNumberFormat="0" applyAlignment="0" applyProtection="0">
      <alignment vertical="center"/>
    </xf>
    <xf numFmtId="0" fontId="101"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xf numFmtId="0" fontId="101" fillId="0" borderId="0">
      <alignment vertical="center"/>
    </xf>
    <xf numFmtId="0" fontId="74" fillId="5" borderId="60" applyNumberFormat="0" applyAlignment="0" applyProtection="0">
      <alignment vertical="center"/>
    </xf>
    <xf numFmtId="0" fontId="37" fillId="0" borderId="0" applyNumberFormat="0" applyFill="0" applyBorder="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5" fillId="0" borderId="64" applyNumberFormat="0" applyFill="0" applyAlignment="0" applyProtection="0">
      <alignment vertical="center"/>
    </xf>
    <xf numFmtId="0" fontId="69" fillId="5"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0"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65" fillId="0" borderId="61">
      <alignment vertical="center"/>
    </xf>
    <xf numFmtId="0" fontId="30" fillId="0" borderId="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xf numFmtId="0" fontId="30" fillId="0" borderId="0">
      <alignment vertical="center"/>
    </xf>
    <xf numFmtId="0" fontId="52" fillId="5" borderId="59" applyNumberFormat="0" applyAlignment="0" applyProtection="0">
      <alignment vertical="center"/>
    </xf>
    <xf numFmtId="0" fontId="101" fillId="27" borderId="0" applyNumberFormat="0" applyBorder="0" applyAlignment="0" applyProtection="0">
      <alignment vertical="center"/>
    </xf>
    <xf numFmtId="0" fontId="30" fillId="0" borderId="0"/>
    <xf numFmtId="0" fontId="69" fillId="13" borderId="60" applyNumberFormat="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30" fillId="0" borderId="0"/>
    <xf numFmtId="0" fontId="30" fillId="0" borderId="0"/>
    <xf numFmtId="0" fontId="30" fillId="0" borderId="0">
      <alignment vertical="center"/>
    </xf>
    <xf numFmtId="0" fontId="108" fillId="105" borderId="0" applyNumberFormat="0" applyBorder="0" applyAlignment="0" applyProtection="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lignment vertical="center"/>
    </xf>
    <xf numFmtId="0" fontId="30" fillId="0" borderId="0">
      <alignment vertical="center"/>
    </xf>
    <xf numFmtId="0" fontId="52" fillId="13" borderId="59">
      <alignment vertical="center"/>
    </xf>
    <xf numFmtId="0" fontId="30" fillId="0" borderId="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30" fillId="0" borderId="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30" fillId="0" borderId="0">
      <alignment vertical="center"/>
    </xf>
    <xf numFmtId="0" fontId="30" fillId="0" borderId="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30" fillId="0" borderId="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30" fillId="0" borderId="0"/>
    <xf numFmtId="0" fontId="30" fillId="0" borderId="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30" fillId="0" borderId="0"/>
    <xf numFmtId="0" fontId="52" fillId="13" borderId="59" applyNumberFormat="0" applyAlignment="0" applyProtection="0">
      <alignment vertical="center"/>
    </xf>
    <xf numFmtId="0" fontId="52" fillId="13" borderId="59"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30" fillId="0" borderId="0"/>
    <xf numFmtId="0" fontId="52" fillId="5" borderId="59" applyNumberFormat="0" applyAlignment="0" applyProtection="0">
      <alignment vertical="center"/>
    </xf>
    <xf numFmtId="0" fontId="52" fillId="5" borderId="59" applyNumberFormat="0" applyAlignment="0" applyProtection="0">
      <alignment vertical="center"/>
    </xf>
    <xf numFmtId="0" fontId="30" fillId="0" borderId="0"/>
    <xf numFmtId="0" fontId="30" fillId="0" borderId="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30" fillId="0" borderId="0"/>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30" fillId="0" borderId="0">
      <alignment vertical="center"/>
    </xf>
    <xf numFmtId="0" fontId="30" fillId="0" borderId="0"/>
    <xf numFmtId="0" fontId="30" fillId="0" borderId="0"/>
    <xf numFmtId="0" fontId="30" fillId="0" borderId="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30" fillId="0" borderId="0">
      <alignment vertical="center"/>
    </xf>
    <xf numFmtId="0" fontId="30" fillId="0" borderId="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xf numFmtId="0" fontId="54" fillId="39" borderId="60"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30" fillId="0" borderId="0">
      <alignment vertical="center"/>
    </xf>
    <xf numFmtId="0" fontId="52" fillId="13" borderId="59" applyNumberFormat="0" applyAlignment="0" applyProtection="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65" fillId="0" borderId="63" applyNumberFormat="0" applyFill="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52" fillId="5" borderId="59" applyNumberFormat="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xf numFmtId="0" fontId="54" fillId="39"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54" fillId="39" borderId="60"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30" fillId="0" borderId="0">
      <alignment vertical="center"/>
    </xf>
    <xf numFmtId="0" fontId="54" fillId="39" borderId="60" applyNumberFormat="0" applyAlignment="0" applyProtection="0">
      <alignment vertical="center"/>
    </xf>
    <xf numFmtId="0" fontId="30" fillId="0" borderId="0">
      <alignment vertical="center"/>
    </xf>
    <xf numFmtId="0" fontId="30" fillId="0" borderId="0">
      <alignment vertical="center"/>
    </xf>
    <xf numFmtId="0" fontId="54" fillId="39" borderId="60" applyNumberFormat="0" applyAlignment="0" applyProtection="0">
      <alignment vertical="center"/>
    </xf>
    <xf numFmtId="0" fontId="30" fillId="0" borderId="0">
      <alignment vertical="center"/>
    </xf>
    <xf numFmtId="0" fontId="74" fillId="5"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65" fillId="0" borderId="62" applyNumberFormat="0" applyFill="0" applyAlignment="0" applyProtection="0">
      <alignment vertical="center"/>
    </xf>
    <xf numFmtId="0" fontId="69" fillId="13"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lignment vertical="center"/>
    </xf>
    <xf numFmtId="0" fontId="54" fillId="39" borderId="60">
      <alignment vertical="center"/>
    </xf>
    <xf numFmtId="0" fontId="40" fillId="0" borderId="0">
      <alignment vertical="center"/>
    </xf>
    <xf numFmtId="0" fontId="69" fillId="5" borderId="60" applyNumberFormat="0" applyAlignment="0" applyProtection="0">
      <alignment vertical="center"/>
    </xf>
    <xf numFmtId="0" fontId="54" fillId="39" borderId="6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30" fillId="0" borderId="0">
      <alignment vertical="center"/>
    </xf>
    <xf numFmtId="0" fontId="3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40" fillId="31" borderId="58" applyNumberFormat="0" applyFont="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5" fillId="0" borderId="62" applyNumberFormat="0" applyFill="0" applyAlignment="0" applyProtection="0">
      <alignment vertical="center"/>
    </xf>
    <xf numFmtId="0" fontId="40" fillId="31" borderId="58" applyNumberFormat="0" applyFont="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40" fillId="31" borderId="58" applyNumberFormat="0" applyFont="0" applyAlignment="0" applyProtection="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7" fillId="0" borderId="0">
      <alignment vertical="center"/>
    </xf>
    <xf numFmtId="0" fontId="40" fillId="31" borderId="58">
      <alignment vertical="center"/>
    </xf>
    <xf numFmtId="0" fontId="40" fillId="31" borderId="58">
      <alignment vertical="center"/>
    </xf>
    <xf numFmtId="0" fontId="63" fillId="4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101"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1" applyNumberFormat="0" applyFill="0" applyAlignment="0" applyProtection="0">
      <alignment vertical="center"/>
    </xf>
    <xf numFmtId="0" fontId="37" fillId="0" borderId="0">
      <alignment vertical="center"/>
    </xf>
    <xf numFmtId="0" fontId="74" fillId="5" borderId="60" applyNumberFormat="0" applyAlignment="0" applyProtection="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30" fillId="31" borderId="58" applyNumberFormat="0" applyFon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lignment vertical="center"/>
    </xf>
    <xf numFmtId="0" fontId="52" fillId="13" borderId="59">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lignment vertical="center"/>
    </xf>
    <xf numFmtId="0" fontId="54" fillId="39" borderId="60">
      <alignment vertical="center"/>
    </xf>
    <xf numFmtId="0" fontId="54" fillId="39" borderId="6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92" fillId="88" borderId="27" applyNumberFormat="0" applyFont="0" applyAlignment="0" applyProtection="0">
      <alignment vertical="center"/>
    </xf>
    <xf numFmtId="0" fontId="30" fillId="31" borderId="58" applyNumberFormat="0" applyFont="0" applyAlignment="0" applyProtection="0">
      <alignment vertical="center"/>
    </xf>
    <xf numFmtId="0" fontId="123" fillId="85" borderId="29" applyNumberFormat="0" applyAlignment="0" applyProtection="0">
      <alignment vertical="center"/>
    </xf>
    <xf numFmtId="0" fontId="40" fillId="31" borderId="58" applyNumberFormat="0" applyFont="0" applyAlignment="0" applyProtection="0">
      <alignment vertical="center"/>
    </xf>
    <xf numFmtId="0" fontId="122" fillId="86" borderId="37" applyNumberFormat="0" applyAlignment="0" applyProtection="0">
      <alignment vertical="center"/>
    </xf>
    <xf numFmtId="0" fontId="40" fillId="31" borderId="58" applyNumberFormat="0" applyFont="0" applyAlignment="0" applyProtection="0">
      <alignment vertical="center"/>
    </xf>
    <xf numFmtId="0" fontId="121" fillId="84" borderId="0" applyNumberFormat="0" applyBorder="0" applyAlignment="0" applyProtection="0">
      <alignment vertical="center"/>
    </xf>
    <xf numFmtId="0" fontId="108" fillId="109" borderId="0" applyNumberFormat="0" applyBorder="0" applyAlignment="0" applyProtection="0">
      <alignment vertical="center"/>
    </xf>
    <xf numFmtId="0" fontId="108" fillId="101" borderId="0" applyNumberFormat="0" applyBorder="0" applyAlignment="0" applyProtection="0">
      <alignment vertical="center"/>
    </xf>
    <xf numFmtId="0" fontId="108" fillId="93" borderId="0" applyNumberFormat="0" applyBorder="0" applyAlignment="0" applyProtection="0">
      <alignment vertical="center"/>
    </xf>
    <xf numFmtId="0" fontId="108" fillId="89" borderId="0" applyNumberFormat="0" applyBorder="0" applyAlignment="0" applyProtection="0">
      <alignment vertical="center"/>
    </xf>
    <xf numFmtId="0" fontId="120" fillId="0" borderId="26" applyNumberFormat="0" applyFill="0" applyAlignment="0" applyProtection="0">
      <alignment vertical="center"/>
    </xf>
    <xf numFmtId="0" fontId="119" fillId="0" borderId="0" applyNumberFormat="0" applyFill="0" applyBorder="0" applyAlignment="0" applyProtection="0">
      <alignment vertical="center"/>
    </xf>
    <xf numFmtId="0" fontId="118" fillId="0" borderId="0" applyNumberFormat="0" applyFill="0" applyBorder="0" applyAlignment="0" applyProtection="0">
      <alignment vertical="center"/>
    </xf>
    <xf numFmtId="0" fontId="117" fillId="87" borderId="28" applyNumberFormat="0" applyAlignment="0" applyProtection="0">
      <alignment vertical="center"/>
    </xf>
    <xf numFmtId="0" fontId="40" fillId="31" borderId="58" applyNumberFormat="0" applyFont="0" applyAlignment="0" applyProtection="0">
      <alignment vertical="center"/>
    </xf>
    <xf numFmtId="0" fontId="116" fillId="86" borderId="29" applyNumberFormat="0" applyAlignment="0" applyProtection="0">
      <alignment vertical="center"/>
    </xf>
    <xf numFmtId="0" fontId="115" fillId="0" borderId="68" applyNumberFormat="0" applyFill="0" applyAlignment="0" applyProtection="0">
      <alignment vertical="center"/>
    </xf>
    <xf numFmtId="0" fontId="114" fillId="82" borderId="0" applyNumberFormat="0" applyBorder="0" applyAlignment="0" applyProtection="0">
      <alignment vertical="center"/>
    </xf>
    <xf numFmtId="0" fontId="113" fillId="83" borderId="0" applyNumberFormat="0" applyBorder="0" applyAlignment="0" applyProtection="0">
      <alignment vertical="center"/>
    </xf>
    <xf numFmtId="0" fontId="112" fillId="0" borderId="0" applyNumberFormat="0" applyFill="0" applyBorder="0" applyAlignment="0" applyProtection="0">
      <alignment vertical="center"/>
    </xf>
    <xf numFmtId="0" fontId="112" fillId="0" borderId="67" applyNumberFormat="0" applyFill="0" applyAlignment="0" applyProtection="0">
      <alignment vertical="center"/>
    </xf>
    <xf numFmtId="0" fontId="111" fillId="0" borderId="66" applyNumberFormat="0" applyFill="0" applyAlignment="0" applyProtection="0">
      <alignment vertical="center"/>
    </xf>
    <xf numFmtId="0" fontId="110" fillId="0" borderId="65" applyNumberFormat="0" applyFill="0" applyAlignment="0" applyProtection="0">
      <alignment vertical="center"/>
    </xf>
    <xf numFmtId="0" fontId="109" fillId="0" borderId="0" applyNumberFormat="0" applyFill="0" applyBorder="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lignment vertical="center"/>
    </xf>
    <xf numFmtId="0" fontId="108" fillId="108" borderId="0" applyNumberFormat="0" applyBorder="0" applyAlignment="0" applyProtection="0">
      <alignment vertical="center"/>
    </xf>
    <xf numFmtId="0" fontId="108" fillId="104" borderId="0" applyNumberFormat="0" applyBorder="0" applyAlignment="0" applyProtection="0">
      <alignment vertical="center"/>
    </xf>
    <xf numFmtId="0" fontId="108" fillId="100" borderId="0" applyNumberFormat="0" applyBorder="0" applyAlignment="0" applyProtection="0">
      <alignment vertical="center"/>
    </xf>
    <xf numFmtId="0" fontId="108" fillId="92" borderId="0" applyNumberFormat="0" applyBorder="0" applyAlignment="0" applyProtection="0">
      <alignment vertical="center"/>
    </xf>
    <xf numFmtId="0" fontId="92" fillId="111" borderId="0" applyNumberFormat="0" applyBorder="0" applyAlignment="0" applyProtection="0">
      <alignment vertical="center"/>
    </xf>
    <xf numFmtId="0" fontId="92" fillId="107" borderId="0" applyNumberFormat="0" applyBorder="0" applyAlignment="0" applyProtection="0">
      <alignment vertical="center"/>
    </xf>
    <xf numFmtId="0" fontId="92" fillId="103" borderId="0" applyNumberFormat="0" applyBorder="0" applyAlignment="0" applyProtection="0">
      <alignment vertical="center"/>
    </xf>
    <xf numFmtId="0" fontId="92" fillId="99" borderId="0" applyNumberFormat="0" applyBorder="0" applyAlignment="0" applyProtection="0">
      <alignment vertical="center"/>
    </xf>
    <xf numFmtId="0" fontId="92" fillId="95" borderId="0" applyNumberFormat="0" applyBorder="0" applyAlignment="0" applyProtection="0">
      <alignment vertical="center"/>
    </xf>
    <xf numFmtId="0" fontId="40" fillId="31" borderId="58">
      <alignment vertical="center"/>
    </xf>
    <xf numFmtId="0" fontId="92" fillId="91" borderId="0" applyNumberFormat="0" applyBorder="0" applyAlignment="0" applyProtection="0">
      <alignment vertical="center"/>
    </xf>
    <xf numFmtId="0" fontId="92" fillId="110" borderId="0" applyNumberFormat="0" applyBorder="0" applyAlignment="0" applyProtection="0">
      <alignment vertical="center"/>
    </xf>
    <xf numFmtId="0" fontId="92" fillId="106" borderId="0" applyNumberFormat="0" applyBorder="0" applyAlignment="0" applyProtection="0">
      <alignment vertical="center"/>
    </xf>
    <xf numFmtId="0" fontId="92" fillId="102" borderId="0" applyNumberFormat="0" applyBorder="0" applyAlignment="0" applyProtection="0">
      <alignment vertical="center"/>
    </xf>
    <xf numFmtId="0" fontId="92" fillId="98" borderId="0" applyNumberFormat="0" applyBorder="0" applyAlignment="0" applyProtection="0">
      <alignment vertical="center"/>
    </xf>
    <xf numFmtId="0" fontId="40" fillId="31" borderId="58">
      <alignment vertical="center"/>
    </xf>
    <xf numFmtId="0" fontId="92" fillId="94" borderId="0" applyNumberFormat="0" applyBorder="0" applyAlignment="0" applyProtection="0">
      <alignment vertical="center"/>
    </xf>
    <xf numFmtId="0" fontId="92" fillId="90" borderId="0" applyNumberFormat="0" applyBorder="0" applyAlignment="0" applyProtection="0">
      <alignment vertical="center"/>
    </xf>
    <xf numFmtId="0" fontId="92" fillId="0" borderId="0">
      <alignment vertical="center"/>
    </xf>
    <xf numFmtId="0" fontId="40" fillId="0" borderId="0">
      <alignment vertical="center"/>
    </xf>
    <xf numFmtId="0" fontId="39" fillId="18" borderId="0" applyNumberFormat="0" applyBorder="0">
      <alignment vertical="top"/>
      <protection locked="0"/>
    </xf>
    <xf numFmtId="0" fontId="40" fillId="0" borderId="0">
      <alignment vertical="center"/>
    </xf>
    <xf numFmtId="0" fontId="39" fillId="16" borderId="0" applyNumberFormat="0" applyBorder="0">
      <alignment vertical="top"/>
      <protection locked="0"/>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2" fillId="10" borderId="0" applyNumberFormat="0" applyBorder="0">
      <alignment vertical="top"/>
      <protection locked="0"/>
    </xf>
    <xf numFmtId="0" fontId="40" fillId="12"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39" fillId="16" borderId="0" applyNumberFormat="0" applyBorder="0">
      <alignment vertical="top"/>
      <protection locked="0"/>
    </xf>
    <xf numFmtId="0" fontId="45" fillId="16" borderId="0" applyNumberFormat="0" applyBorder="0">
      <alignment vertical="top"/>
      <protection locked="0"/>
    </xf>
    <xf numFmtId="0" fontId="40" fillId="0" borderId="0">
      <alignment vertical="center"/>
    </xf>
    <xf numFmtId="0" fontId="40" fillId="0" borderId="0">
      <alignment vertical="center"/>
    </xf>
    <xf numFmtId="0" fontId="39" fillId="20" borderId="0" applyNumberFormat="0" applyBorder="0">
      <alignment vertical="top"/>
      <protection locked="0"/>
    </xf>
    <xf numFmtId="0" fontId="30" fillId="0" borderId="0">
      <alignment vertical="center"/>
    </xf>
    <xf numFmtId="0" fontId="40" fillId="31"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16" borderId="0" applyNumberFormat="0" applyBorder="0" applyAlignment="0" applyProtection="0">
      <alignment vertical="center"/>
    </xf>
    <xf numFmtId="0" fontId="40" fillId="0" borderId="0">
      <alignment vertical="center"/>
    </xf>
    <xf numFmtId="0" fontId="39"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29" borderId="0" applyNumberFormat="0" applyBorder="0" applyAlignment="0" applyProtection="0">
      <alignment vertical="center"/>
    </xf>
    <xf numFmtId="0" fontId="40" fillId="0" borderId="0">
      <alignment vertical="center"/>
    </xf>
    <xf numFmtId="0" fontId="40" fillId="0" borderId="0">
      <alignment vertical="center"/>
    </xf>
    <xf numFmtId="0" fontId="65" fillId="0" borderId="62" applyNumberFormat="0" applyFill="0" applyAlignment="0" applyProtection="0">
      <alignment vertical="center"/>
    </xf>
    <xf numFmtId="0" fontId="39" fillId="10" borderId="0" applyNumberFormat="0" applyBorder="0" applyAlignment="0" applyProtection="0">
      <alignment vertical="center"/>
    </xf>
    <xf numFmtId="0" fontId="40" fillId="0" borderId="0">
      <alignment vertical="center"/>
    </xf>
    <xf numFmtId="0" fontId="40" fillId="0" borderId="0">
      <alignment vertical="center"/>
    </xf>
    <xf numFmtId="0" fontId="40" fillId="49" borderId="0" applyNumberFormat="0" applyBorder="0">
      <alignment vertical="top"/>
      <protection locked="0"/>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39" fillId="10" borderId="0" applyNumberFormat="0" applyBorder="0">
      <alignment vertical="top"/>
      <protection locked="0"/>
    </xf>
    <xf numFmtId="0" fontId="41" fillId="0" borderId="24" applyNumberFormat="0" applyFill="0">
      <alignment vertical="top"/>
      <protection locked="0"/>
    </xf>
    <xf numFmtId="0" fontId="40" fillId="0" borderId="0">
      <alignment vertical="center"/>
    </xf>
    <xf numFmtId="0" fontId="40" fillId="0" borderId="0">
      <alignment vertical="center"/>
    </xf>
    <xf numFmtId="0" fontId="39" fillId="59" borderId="0" applyNumberFormat="0" applyBorder="0">
      <alignment vertical="top"/>
      <protection locked="0"/>
    </xf>
    <xf numFmtId="0" fontId="67" fillId="0" borderId="0" applyNumberFormat="0" applyFill="0" applyBorder="0">
      <alignment vertical="top"/>
      <protection locked="0"/>
    </xf>
    <xf numFmtId="0" fontId="40" fillId="0" borderId="0">
      <alignment vertical="center"/>
    </xf>
    <xf numFmtId="0" fontId="74" fillId="5" borderId="60" applyNumberFormat="0" applyAlignment="0" applyProtection="0">
      <alignment vertical="center"/>
    </xf>
    <xf numFmtId="0" fontId="39" fillId="10" borderId="0" applyNumberFormat="0" applyBorder="0" applyAlignment="0" applyProtection="0">
      <alignment vertical="center"/>
    </xf>
    <xf numFmtId="0" fontId="40" fillId="0" borderId="0">
      <alignment vertical="center"/>
    </xf>
    <xf numFmtId="0" fontId="40" fillId="0" borderId="0">
      <alignment vertical="center"/>
    </xf>
    <xf numFmtId="0" fontId="60" fillId="0" borderId="36" applyNumberFormat="0" applyFill="0">
      <alignment vertical="top"/>
      <protection locked="0"/>
    </xf>
    <xf numFmtId="0" fontId="42" fillId="10" borderId="0" applyNumberFormat="0" applyBorder="0">
      <alignment vertical="top"/>
      <protection locked="0"/>
    </xf>
    <xf numFmtId="0" fontId="40" fillId="0" borderId="0">
      <alignment vertical="center"/>
    </xf>
    <xf numFmtId="0" fontId="40" fillId="0" borderId="0">
      <alignment vertical="center"/>
    </xf>
    <xf numFmtId="0" fontId="42" fillId="10" borderId="0" applyNumberFormat="0" applyBorder="0">
      <alignment vertical="top"/>
      <protection locked="0"/>
    </xf>
    <xf numFmtId="0" fontId="40" fillId="0" borderId="0">
      <alignment vertical="center"/>
    </xf>
    <xf numFmtId="0" fontId="42" fillId="10"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7" fillId="15" borderId="0" applyNumberFormat="0" applyBorder="0">
      <alignment vertical="top"/>
      <protection locked="0"/>
    </xf>
    <xf numFmtId="0" fontId="77" fillId="15"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55" fillId="15" borderId="0" applyNumberFormat="0" applyBorder="0">
      <alignment vertical="top"/>
      <protection locked="0"/>
    </xf>
    <xf numFmtId="0" fontId="40" fillId="0" borderId="0">
      <alignment vertical="center"/>
    </xf>
    <xf numFmtId="0" fontId="40" fillId="0" borderId="0">
      <alignment vertical="center"/>
    </xf>
    <xf numFmtId="0" fontId="55" fillId="15"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39" fillId="13" borderId="0" applyNumberFormat="0" applyBorder="0">
      <alignment vertical="top"/>
      <protection locked="0"/>
    </xf>
    <xf numFmtId="0" fontId="62" fillId="45" borderId="0" applyNumberFormat="0" applyBorder="0">
      <alignment vertical="top"/>
      <protection locked="0"/>
    </xf>
    <xf numFmtId="0" fontId="40" fillId="0" borderId="0">
      <alignment vertical="center"/>
    </xf>
    <xf numFmtId="0" fontId="40" fillId="0" borderId="0">
      <alignment vertical="center"/>
    </xf>
    <xf numFmtId="0" fontId="55" fillId="15" borderId="0" applyNumberFormat="0" applyBorder="0">
      <alignment vertical="top"/>
      <protection locked="0"/>
    </xf>
    <xf numFmtId="0" fontId="77" fillId="15"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2" fillId="10" borderId="0" applyNumberFormat="0" applyBorder="0">
      <alignment vertical="top"/>
      <protection locked="0"/>
    </xf>
    <xf numFmtId="0" fontId="40" fillId="0" borderId="0">
      <alignment vertical="center"/>
    </xf>
    <xf numFmtId="0" fontId="42" fillId="10" borderId="0" applyNumberFormat="0" applyBorder="0">
      <alignment vertical="top"/>
      <protection locked="0"/>
    </xf>
    <xf numFmtId="0" fontId="40" fillId="0" borderId="0">
      <alignment vertical="center"/>
    </xf>
    <xf numFmtId="0" fontId="77" fillId="15"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62" fillId="45"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39" fillId="20" borderId="0" applyNumberFormat="0" applyBorder="0">
      <alignment vertical="top"/>
      <protection locked="0"/>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6" fillId="0" borderId="0">
      <alignment vertical="center"/>
    </xf>
    <xf numFmtId="0" fontId="72" fillId="0" borderId="45" applyNumberFormat="0" applyFill="0">
      <alignment vertical="top"/>
      <protection locked="0"/>
    </xf>
    <xf numFmtId="0" fontId="70" fillId="0" borderId="41" applyNumberFormat="0" applyFill="0">
      <alignment vertical="top"/>
      <protection locked="0"/>
    </xf>
    <xf numFmtId="0" fontId="40" fillId="0" borderId="0">
      <alignment vertical="center"/>
    </xf>
    <xf numFmtId="0" fontId="40" fillId="0" borderId="0">
      <alignment vertical="center"/>
    </xf>
    <xf numFmtId="0" fontId="39" fillId="3" borderId="0" applyNumberFormat="0" applyBorder="0" applyAlignment="0" applyProtection="0">
      <alignment vertical="center"/>
    </xf>
    <xf numFmtId="0" fontId="40" fillId="0" borderId="0">
      <alignment vertical="center"/>
    </xf>
    <xf numFmtId="0" fontId="57" fillId="0" borderId="0" applyNumberFormat="0" applyFill="0" applyBorder="0">
      <alignment vertical="top"/>
      <protection locked="0"/>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39" borderId="0" applyNumberFormat="0" applyBorder="0">
      <alignment vertical="top"/>
      <protection locked="0"/>
    </xf>
    <xf numFmtId="0" fontId="40" fillId="46" borderId="0" applyNumberFormat="0" applyBorder="0">
      <alignment vertical="top"/>
      <protection locked="0"/>
    </xf>
    <xf numFmtId="0" fontId="60" fillId="0" borderId="36" applyNumberFormat="0" applyFill="0">
      <alignment vertical="top"/>
      <protection locked="0"/>
    </xf>
    <xf numFmtId="0" fontId="57" fillId="0" borderId="51" applyNumberFormat="0" applyFill="0" applyAlignment="0" applyProtection="0">
      <alignment vertical="center"/>
    </xf>
    <xf numFmtId="0" fontId="40" fillId="0" borderId="0">
      <alignment vertical="center"/>
    </xf>
    <xf numFmtId="0" fontId="40" fillId="49"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46"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7" fillId="15" borderId="0" applyNumberFormat="0" applyBorder="0">
      <alignment vertical="top"/>
      <protection locked="0"/>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39" fillId="16" borderId="0" applyNumberFormat="0" applyBorder="0">
      <alignment vertical="top"/>
      <protection locked="0"/>
    </xf>
    <xf numFmtId="0" fontId="30" fillId="0" borderId="0">
      <alignment vertical="center"/>
    </xf>
    <xf numFmtId="0" fontId="39" fillId="16" borderId="0" applyNumberFormat="0" applyBorder="0">
      <alignment vertical="top"/>
      <protection locked="0"/>
    </xf>
    <xf numFmtId="0" fontId="42" fillId="10"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55" fillId="15" borderId="0" applyNumberFormat="0" applyBorder="0">
      <alignment vertical="top"/>
      <protection locked="0"/>
    </xf>
    <xf numFmtId="0" fontId="46" fillId="0" borderId="0">
      <alignment vertical="center"/>
    </xf>
    <xf numFmtId="0" fontId="77" fillId="15" borderId="0" applyNumberFormat="0" applyBorder="0">
      <alignment vertical="top"/>
      <protection locked="0"/>
    </xf>
    <xf numFmtId="0" fontId="40" fillId="0" borderId="0">
      <alignment vertical="center"/>
    </xf>
    <xf numFmtId="0" fontId="40" fillId="0" borderId="0">
      <alignment vertical="center"/>
    </xf>
    <xf numFmtId="0" fontId="62" fillId="45" borderId="0" applyNumberFormat="0" applyBorder="0">
      <alignment vertical="top"/>
      <protection locked="0"/>
    </xf>
    <xf numFmtId="0" fontId="40" fillId="39" borderId="0" applyNumberFormat="0" applyBorder="0" applyAlignment="0" applyProtection="0">
      <alignment vertical="center"/>
    </xf>
    <xf numFmtId="0" fontId="77" fillId="15" borderId="0" applyNumberFormat="0" applyBorder="0">
      <alignment vertical="top"/>
      <protection locked="0"/>
    </xf>
    <xf numFmtId="0" fontId="77" fillId="15" borderId="0" applyNumberFormat="0" applyBorder="0" applyAlignment="0" applyProtection="0">
      <alignment vertical="center"/>
    </xf>
    <xf numFmtId="0" fontId="40" fillId="21"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77" fillId="15"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65" fillId="0" borderId="61" applyNumberFormat="0" applyFill="0" applyAlignment="0" applyProtection="0">
      <alignment vertical="center"/>
    </xf>
    <xf numFmtId="0" fontId="39" fillId="59" borderId="0" applyNumberFormat="0" applyBorder="0">
      <alignment vertical="top"/>
      <protection locked="0"/>
    </xf>
    <xf numFmtId="0" fontId="40" fillId="0" borderId="0">
      <alignment vertical="center"/>
    </xf>
    <xf numFmtId="0" fontId="46" fillId="0" borderId="0">
      <alignment vertical="center"/>
    </xf>
    <xf numFmtId="0" fontId="55" fillId="15" borderId="0" applyNumberFormat="0" applyBorder="0">
      <alignment vertical="top"/>
      <protection locked="0"/>
    </xf>
    <xf numFmtId="0" fontId="40" fillId="0" borderId="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16" borderId="0" applyNumberFormat="0" applyBorder="0">
      <alignment vertical="top"/>
      <protection locked="0"/>
    </xf>
    <xf numFmtId="0" fontId="40" fillId="0" borderId="0">
      <alignment vertical="center"/>
    </xf>
    <xf numFmtId="0" fontId="39" fillId="16" borderId="0" applyNumberFormat="0" applyBorder="0">
      <alignment vertical="top"/>
      <protection locked="0"/>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20"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13" borderId="0" applyNumberFormat="0" applyBorder="0" applyAlignment="0" applyProtection="0">
      <alignment vertical="center"/>
    </xf>
    <xf numFmtId="0" fontId="46" fillId="0" borderId="0">
      <alignment vertical="center"/>
    </xf>
    <xf numFmtId="0" fontId="40" fillId="0" borderId="0">
      <alignment vertical="center"/>
    </xf>
    <xf numFmtId="0" fontId="40" fillId="0" borderId="0">
      <alignment vertical="center"/>
    </xf>
    <xf numFmtId="0" fontId="71" fillId="0" borderId="42" applyNumberFormat="0" applyFill="0">
      <alignment vertical="top"/>
      <protection locked="0"/>
    </xf>
    <xf numFmtId="0" fontId="55" fillId="15"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51"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77" fillId="15" borderId="0" applyNumberFormat="0" applyBorder="0" applyAlignment="0" applyProtection="0">
      <alignment vertical="center"/>
    </xf>
    <xf numFmtId="0" fontId="40" fillId="0" borderId="0">
      <alignment vertical="center"/>
    </xf>
    <xf numFmtId="0" fontId="45" fillId="51" borderId="0" applyNumberFormat="0" applyBorder="0">
      <alignment vertical="top"/>
      <protection locked="0"/>
    </xf>
    <xf numFmtId="0" fontId="40" fillId="0" borderId="0">
      <alignment vertical="center"/>
    </xf>
    <xf numFmtId="0" fontId="77" fillId="15" borderId="0" applyNumberFormat="0" applyBorder="0" applyAlignment="0" applyProtection="0">
      <alignment vertical="center"/>
    </xf>
    <xf numFmtId="0" fontId="40" fillId="0" borderId="0">
      <alignment vertical="center"/>
    </xf>
    <xf numFmtId="0" fontId="40" fillId="0" borderId="0">
      <alignment vertical="center"/>
    </xf>
    <xf numFmtId="0" fontId="69" fillId="13" borderId="60">
      <alignment vertical="center"/>
    </xf>
    <xf numFmtId="0" fontId="40" fillId="0" borderId="0">
      <alignment vertical="center"/>
    </xf>
    <xf numFmtId="0" fontId="40" fillId="0" borderId="0">
      <alignment vertical="center"/>
    </xf>
    <xf numFmtId="0" fontId="30" fillId="0" borderId="0">
      <alignment vertical="center"/>
    </xf>
    <xf numFmtId="0" fontId="42" fillId="10" borderId="0" applyNumberFormat="0" applyBorder="0">
      <alignment vertical="top"/>
      <protection locked="0"/>
    </xf>
    <xf numFmtId="0" fontId="61" fillId="18" borderId="0" applyNumberFormat="0" applyBorder="0">
      <alignment vertical="top"/>
      <protection locked="0"/>
    </xf>
    <xf numFmtId="0" fontId="46"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7" fillId="0" borderId="0" applyNumberFormat="0" applyFill="0" applyBorder="0">
      <alignment vertical="top"/>
      <protection locked="0"/>
    </xf>
    <xf numFmtId="0" fontId="77" fillId="15" borderId="0" applyNumberFormat="0" applyBorder="0" applyAlignment="0" applyProtection="0">
      <alignment vertical="center"/>
    </xf>
    <xf numFmtId="0" fontId="80" fillId="0" borderId="0" applyNumberFormat="0" applyFill="0" applyBorder="0">
      <alignment vertical="top"/>
      <protection locked="0"/>
    </xf>
    <xf numFmtId="0" fontId="39" fillId="18" borderId="0" applyNumberFormat="0" applyBorder="0">
      <alignment vertical="top"/>
      <protection locked="0"/>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67" fillId="0" borderId="0" applyNumberFormat="0" applyFill="0" applyBorder="0">
      <alignment vertical="top"/>
      <protection locked="0"/>
    </xf>
    <xf numFmtId="0" fontId="67" fillId="0" borderId="0" applyNumberFormat="0" applyFill="0" applyBorder="0">
      <alignment vertical="top"/>
      <protection locked="0"/>
    </xf>
    <xf numFmtId="0" fontId="69" fillId="13" borderId="6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87" fillId="0" borderId="0" applyNumberFormat="0" applyFill="0" applyBorder="0">
      <alignment vertical="top"/>
      <protection locked="0"/>
    </xf>
    <xf numFmtId="0" fontId="40" fillId="0" borderId="0">
      <alignment vertical="center"/>
    </xf>
    <xf numFmtId="0" fontId="40" fillId="0" borderId="0">
      <alignment vertical="center"/>
    </xf>
    <xf numFmtId="0" fontId="67" fillId="0" borderId="0" applyNumberFormat="0" applyFill="0" applyBorder="0">
      <alignment vertical="top"/>
      <protection locked="0"/>
    </xf>
    <xf numFmtId="0" fontId="87" fillId="0" borderId="0" applyNumberFormat="0" applyFill="0" applyBorder="0">
      <alignment vertical="top"/>
      <protection locked="0"/>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80" fillId="0" borderId="0" applyNumberFormat="0" applyFill="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67" fillId="0" borderId="0" applyNumberFormat="0" applyFill="0" applyBorder="0" applyAlignment="0" applyProtection="0">
      <alignment vertical="center"/>
    </xf>
    <xf numFmtId="0" fontId="67" fillId="0" borderId="0" applyNumberFormat="0" applyFill="0" applyBorder="0">
      <alignment vertical="top"/>
      <protection locked="0"/>
    </xf>
    <xf numFmtId="0" fontId="40" fillId="17" borderId="0" applyNumberFormat="0" applyBorder="0" applyAlignment="0" applyProtection="0">
      <alignment vertical="center"/>
    </xf>
    <xf numFmtId="0" fontId="46" fillId="72"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7" fillId="0" borderId="0" applyNumberFormat="0" applyFill="0" applyBorder="0" applyAlignment="0" applyProtection="0">
      <alignment vertical="center"/>
    </xf>
    <xf numFmtId="0" fontId="57" fillId="0" borderId="0" applyNumberFormat="0" applyFill="0" applyBorder="0">
      <alignment vertical="top"/>
      <protection locked="0"/>
    </xf>
    <xf numFmtId="0" fontId="40" fillId="0" borderId="0">
      <alignment vertical="center"/>
    </xf>
    <xf numFmtId="0" fontId="40" fillId="0" borderId="0">
      <alignment vertical="center"/>
    </xf>
    <xf numFmtId="0" fontId="80" fillId="0" borderId="0" applyNumberFormat="0" applyFill="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20" borderId="0" applyNumberFormat="0" applyBorder="0">
      <alignment vertical="top"/>
      <protection locked="0"/>
    </xf>
    <xf numFmtId="0" fontId="40" fillId="0" borderId="0">
      <alignment vertical="center"/>
    </xf>
    <xf numFmtId="0" fontId="65" fillId="0" borderId="63" applyNumberFormat="0" applyFill="0" applyAlignment="0" applyProtection="0">
      <alignment vertical="center"/>
    </xf>
    <xf numFmtId="0" fontId="40" fillId="0" borderId="0">
      <alignment vertical="center"/>
    </xf>
    <xf numFmtId="0" fontId="40" fillId="0" borderId="0">
      <alignment vertical="center"/>
    </xf>
    <xf numFmtId="0" fontId="39" fillId="10" borderId="0" applyNumberFormat="0" applyBorder="0" applyAlignment="0" applyProtection="0">
      <alignment vertical="center"/>
    </xf>
    <xf numFmtId="0" fontId="39" fillId="10" borderId="0" applyNumberFormat="0" applyBorder="0">
      <alignment vertical="top"/>
      <protection locked="0"/>
    </xf>
    <xf numFmtId="0" fontId="69" fillId="13" borderId="60" applyNumberFormat="0" applyAlignment="0" applyProtection="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5" fillId="22" borderId="0" applyNumberFormat="0" applyBorder="0">
      <alignment vertical="top"/>
      <protection locked="0"/>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39" fillId="59" borderId="0" applyNumberFormat="0" applyBorder="0">
      <alignment vertical="top"/>
      <protection locked="0"/>
    </xf>
    <xf numFmtId="0" fontId="30" fillId="0" borderId="0">
      <alignment vertical="center"/>
    </xf>
    <xf numFmtId="0" fontId="77" fillId="15" borderId="0" applyNumberFormat="0" applyBorder="0">
      <alignment vertical="top"/>
      <protection locked="0"/>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2" fillId="13" borderId="59">
      <alignment vertical="center"/>
    </xf>
    <xf numFmtId="0" fontId="40" fillId="0" borderId="0">
      <alignment vertical="center"/>
    </xf>
    <xf numFmtId="0" fontId="40" fillId="0" borderId="0">
      <alignment vertical="center"/>
    </xf>
    <xf numFmtId="0" fontId="39" fillId="21" borderId="0">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51" borderId="0" applyNumberFormat="0" applyBorder="0">
      <alignment vertical="top"/>
      <protection locked="0"/>
    </xf>
    <xf numFmtId="0" fontId="39" fillId="29" borderId="0" applyNumberFormat="0" applyBorder="0">
      <alignment vertical="top"/>
      <protection locked="0"/>
    </xf>
    <xf numFmtId="0" fontId="40" fillId="0" borderId="0">
      <alignment vertical="center"/>
    </xf>
    <xf numFmtId="0" fontId="40" fillId="0" borderId="0">
      <alignment vertical="center"/>
    </xf>
    <xf numFmtId="0" fontId="39" fillId="13" borderId="0" applyNumberFormat="0" applyBorder="0" applyAlignment="0" applyProtection="0">
      <alignment vertical="center"/>
    </xf>
    <xf numFmtId="0" fontId="39" fillId="29"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29" borderId="0" applyNumberFormat="0" applyBorder="0">
      <alignment vertical="top"/>
      <protection locked="0"/>
    </xf>
    <xf numFmtId="0" fontId="40" fillId="0" borderId="0">
      <alignment vertical="center"/>
    </xf>
    <xf numFmtId="0" fontId="39" fillId="29" borderId="0">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29"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75" borderId="0" applyNumberFormat="0" applyBorder="0">
      <alignment vertical="top"/>
      <protection locked="0"/>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60" fillId="0" borderId="0" applyNumberFormat="0" applyFill="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1" fillId="0" borderId="0" applyNumberFormat="0" applyFill="0" applyBorder="0">
      <alignment vertical="top"/>
      <protection locked="0"/>
    </xf>
    <xf numFmtId="0" fontId="57" fillId="0" borderId="0" applyNumberFormat="0" applyFill="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5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1" fillId="0" borderId="0" applyNumberFormat="0" applyFill="0" applyBorder="0">
      <alignment vertical="top"/>
      <protection locked="0"/>
    </xf>
    <xf numFmtId="0" fontId="41" fillId="0" borderId="0" applyNumberFormat="0" applyFill="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7" fillId="0" borderId="0" applyNumberFormat="0" applyFill="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1" fillId="0" borderId="0" applyNumberFormat="0" applyFill="0" applyBorder="0">
      <alignment vertical="top"/>
      <protection locked="0"/>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1" fillId="3" borderId="0" applyNumberFormat="0" applyBorder="0">
      <alignment vertical="top"/>
      <protection locked="0"/>
    </xf>
    <xf numFmtId="0" fontId="40" fillId="0" borderId="0">
      <alignment vertical="center"/>
    </xf>
    <xf numFmtId="0" fontId="40" fillId="0" borderId="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39" fillId="18"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30" fillId="0" borderId="0">
      <alignment vertical="center"/>
    </xf>
    <xf numFmtId="0" fontId="40" fillId="39" borderId="0" applyNumberFormat="0" applyBorder="0">
      <alignment vertical="top"/>
      <protection locked="0"/>
    </xf>
    <xf numFmtId="0" fontId="69" fillId="5" borderId="60" applyNumberFormat="0" applyAlignment="0" applyProtection="0">
      <alignment vertical="center"/>
    </xf>
    <xf numFmtId="0" fontId="40" fillId="0" borderId="0">
      <alignment vertical="center"/>
    </xf>
    <xf numFmtId="0" fontId="70" fillId="0" borderId="41" applyNumberFormat="0" applyFill="0">
      <alignment vertical="top"/>
      <protection locked="0"/>
    </xf>
    <xf numFmtId="0" fontId="40" fillId="0" borderId="0">
      <alignment vertical="center"/>
    </xf>
    <xf numFmtId="0" fontId="77" fillId="15" borderId="0" applyNumberFormat="0" applyBorder="0">
      <alignment vertical="top"/>
      <protection locked="0"/>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7" fillId="0" borderId="0" applyNumberFormat="0" applyFill="0" applyBorder="0">
      <alignment vertical="top"/>
      <protection locked="0"/>
    </xf>
    <xf numFmtId="0" fontId="53" fillId="0" borderId="32" applyNumberFormat="0" applyFill="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2" fillId="0" borderId="45"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5" fillId="15" borderId="0" applyNumberFormat="0" applyBorder="0">
      <alignment vertical="top"/>
      <protection locked="0"/>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5" fillId="15" borderId="0" applyNumberFormat="0" applyBorder="0">
      <alignment vertical="top"/>
      <protection locked="0"/>
    </xf>
    <xf numFmtId="0" fontId="39" fillId="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72" fillId="0" borderId="45" applyNumberFormat="0" applyFill="0" applyAlignment="0" applyProtection="0">
      <alignment vertical="center"/>
    </xf>
    <xf numFmtId="0" fontId="40" fillId="0" borderId="0">
      <alignment vertical="center"/>
    </xf>
    <xf numFmtId="0" fontId="40" fillId="0" borderId="0">
      <alignment vertical="center"/>
    </xf>
    <xf numFmtId="0" fontId="40" fillId="55" borderId="0" applyNumberFormat="0" applyBorder="0" applyAlignment="0" applyProtection="0">
      <alignment vertical="center"/>
    </xf>
    <xf numFmtId="0" fontId="40" fillId="0" borderId="0">
      <alignment vertical="center"/>
    </xf>
    <xf numFmtId="0" fontId="40" fillId="0" borderId="0">
      <alignment vertical="center"/>
    </xf>
    <xf numFmtId="0" fontId="46" fillId="0" borderId="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6" fillId="0" borderId="0">
      <alignment vertical="center"/>
    </xf>
    <xf numFmtId="0" fontId="40" fillId="0" borderId="0">
      <alignment vertical="center"/>
    </xf>
    <xf numFmtId="0" fontId="39" fillId="13" borderId="0" applyNumberFormat="0" applyBorder="0" applyAlignment="0" applyProtection="0">
      <alignment vertical="center"/>
    </xf>
    <xf numFmtId="0" fontId="40" fillId="0" borderId="0">
      <alignment vertical="center"/>
    </xf>
    <xf numFmtId="0" fontId="40" fillId="0" borderId="0">
      <alignment vertical="center"/>
    </xf>
    <xf numFmtId="0" fontId="40" fillId="10" borderId="0" applyNumberFormat="0" applyBorder="0" applyAlignment="0" applyProtection="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39" fillId="39" borderId="0" applyNumberFormat="0" applyBorder="0">
      <alignment vertical="top"/>
      <protection locked="0"/>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39" fillId="13"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39"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16" borderId="0" applyNumberFormat="0" applyBorder="0">
      <alignment vertical="top"/>
      <protection locked="0"/>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57" fillId="0" borderId="51" applyNumberFormat="0" applyFill="0">
      <alignment vertical="top"/>
      <protection locked="0"/>
    </xf>
    <xf numFmtId="0" fontId="40" fillId="0" borderId="0">
      <alignment vertical="center"/>
    </xf>
    <xf numFmtId="0" fontId="46"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13" borderId="0" applyNumberFormat="0" applyBorder="0" applyAlignment="0" applyProtection="0">
      <alignment vertical="center"/>
    </xf>
    <xf numFmtId="0" fontId="40" fillId="0" borderId="0">
      <alignment vertical="center"/>
    </xf>
    <xf numFmtId="0" fontId="40" fillId="40"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1" fillId="0" borderId="0" applyNumberFormat="0" applyFill="0" applyBorder="0">
      <alignment vertical="top"/>
      <protection locked="0"/>
    </xf>
    <xf numFmtId="0" fontId="40" fillId="0" borderId="0">
      <alignment vertical="center"/>
    </xf>
    <xf numFmtId="0" fontId="57" fillId="0" borderId="0" applyNumberFormat="0" applyFill="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77" fillId="15"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39"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77" fillId="15"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3" fillId="0" borderId="32" applyNumberFormat="0" applyFill="0">
      <alignment vertical="top"/>
      <protection locked="0"/>
    </xf>
    <xf numFmtId="0" fontId="40" fillId="0" borderId="0">
      <alignment vertical="center"/>
    </xf>
    <xf numFmtId="0" fontId="40" fillId="0" borderId="0">
      <alignment vertical="center"/>
    </xf>
    <xf numFmtId="0" fontId="39" fillId="29"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72" fillId="0" borderId="41" applyNumberFormat="0" applyFill="0">
      <alignment vertical="top"/>
      <protection locked="0"/>
    </xf>
    <xf numFmtId="0" fontId="40" fillId="0" borderId="0">
      <alignment vertical="center"/>
    </xf>
    <xf numFmtId="0" fontId="40" fillId="0" borderId="0">
      <alignment vertical="center"/>
    </xf>
    <xf numFmtId="0" fontId="40" fillId="0" borderId="0">
      <alignment vertical="center"/>
    </xf>
    <xf numFmtId="0" fontId="69" fillId="13" borderId="60">
      <alignment vertical="center"/>
    </xf>
    <xf numFmtId="0" fontId="40" fillId="0" borderId="0">
      <alignment vertical="center"/>
    </xf>
    <xf numFmtId="0" fontId="40" fillId="0" borderId="0">
      <alignment vertical="center"/>
    </xf>
    <xf numFmtId="0" fontId="40" fillId="0" borderId="0">
      <alignment vertical="center"/>
    </xf>
    <xf numFmtId="0" fontId="39" fillId="10"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2" fillId="13" borderId="59">
      <alignment vertical="center"/>
    </xf>
    <xf numFmtId="0" fontId="41" fillId="0" borderId="24" applyNumberFormat="0" applyFill="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55" fillId="15" borderId="0" applyNumberFormat="0" applyBorder="0">
      <alignment vertical="top"/>
      <protection locked="0"/>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1">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1" fillId="0" borderId="24" applyNumberFormat="0" applyFill="0">
      <alignment vertical="top"/>
      <protection locked="0"/>
    </xf>
    <xf numFmtId="0" fontId="40" fillId="17" borderId="0" applyNumberFormat="0" applyBorder="0" applyAlignment="0" applyProtection="0">
      <alignment vertical="center"/>
    </xf>
    <xf numFmtId="0" fontId="60" fillId="0" borderId="36" applyNumberFormat="0" applyFill="0">
      <alignment vertical="top"/>
      <protection locked="0"/>
    </xf>
    <xf numFmtId="0" fontId="46" fillId="0" borderId="0">
      <alignment vertical="center"/>
    </xf>
    <xf numFmtId="0" fontId="40" fillId="0" borderId="0">
      <alignment vertical="center"/>
    </xf>
    <xf numFmtId="0" fontId="41" fillId="0" borderId="24" applyNumberFormat="0" applyFill="0">
      <alignment vertical="top"/>
      <protection locked="0"/>
    </xf>
    <xf numFmtId="0" fontId="56" fillId="0" borderId="34" applyNumberFormat="0" applyFill="0">
      <alignment vertical="top"/>
      <protection locked="0"/>
    </xf>
    <xf numFmtId="0" fontId="40" fillId="0" borderId="0">
      <alignment vertical="center"/>
    </xf>
    <xf numFmtId="0" fontId="40" fillId="0" borderId="0">
      <alignment vertical="center"/>
    </xf>
    <xf numFmtId="0" fontId="80" fillId="0" borderId="0" applyNumberFormat="0" applyFill="0" applyBorder="0">
      <alignment vertical="top"/>
      <protection locked="0"/>
    </xf>
    <xf numFmtId="0" fontId="40" fillId="0" borderId="0">
      <alignment vertical="center"/>
    </xf>
    <xf numFmtId="0" fontId="40" fillId="17" borderId="0" applyNumberFormat="0" applyBorder="0" applyAlignment="0" applyProtection="0">
      <alignment vertical="center"/>
    </xf>
    <xf numFmtId="0" fontId="67" fillId="0" borderId="0" applyNumberFormat="0" applyFill="0" applyBorder="0" applyAlignment="0" applyProtection="0">
      <alignment vertical="center"/>
    </xf>
    <xf numFmtId="0" fontId="40" fillId="0" borderId="0">
      <alignment vertical="center"/>
    </xf>
    <xf numFmtId="0" fontId="40" fillId="0" borderId="0">
      <alignment vertical="center"/>
    </xf>
    <xf numFmtId="0" fontId="55" fillId="15" borderId="0" applyNumberFormat="0" applyBorder="0">
      <alignment vertical="top"/>
      <protection locked="0"/>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30" fillId="0" borderId="0">
      <alignment vertical="center"/>
    </xf>
    <xf numFmtId="0" fontId="39" fillId="22" borderId="0" applyNumberFormat="0" applyBorder="0">
      <alignment vertical="top"/>
      <protection locked="0"/>
    </xf>
    <xf numFmtId="0" fontId="39" fillId="18"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39" fillId="3" borderId="0" applyNumberFormat="0" applyBorder="0" applyAlignment="0" applyProtection="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lignment vertical="center"/>
    </xf>
    <xf numFmtId="0" fontId="40" fillId="0" borderId="0">
      <alignment vertical="center"/>
    </xf>
    <xf numFmtId="0" fontId="39" fillId="13" borderId="0" applyNumberFormat="0" applyBorder="0" applyAlignment="0" applyProtection="0">
      <alignment vertical="center"/>
    </xf>
    <xf numFmtId="0" fontId="40" fillId="0" borderId="0">
      <alignment vertical="center"/>
    </xf>
    <xf numFmtId="0" fontId="40" fillId="0" borderId="0">
      <alignment vertical="center"/>
    </xf>
    <xf numFmtId="0" fontId="42" fillId="10" borderId="0" applyNumberFormat="0" applyBorder="0">
      <alignment vertical="top"/>
      <protection locked="0"/>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30" fillId="0" borderId="0">
      <alignment vertical="center"/>
    </xf>
    <xf numFmtId="0" fontId="40" fillId="49"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36" fillId="0" borderId="0" applyNumberFormat="0" applyFill="0" applyBorder="0" applyAlignment="0" applyProtection="0">
      <alignment vertical="center"/>
    </xf>
    <xf numFmtId="0" fontId="40" fillId="3" borderId="0" applyNumberFormat="0" applyBorder="0">
      <alignment vertical="top"/>
      <protection locked="0"/>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62" fillId="45"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7" fillId="15" borderId="0" applyNumberFormat="0" applyBorder="0">
      <alignment vertical="top"/>
      <protection locked="0"/>
    </xf>
    <xf numFmtId="0" fontId="57" fillId="0" borderId="35" applyNumberFormat="0" applyFill="0">
      <alignment vertical="top"/>
      <protection locked="0"/>
    </xf>
    <xf numFmtId="0" fontId="46" fillId="0" borderId="0">
      <alignment vertical="center"/>
    </xf>
    <xf numFmtId="0" fontId="40" fillId="0" borderId="0">
      <alignment vertical="center"/>
    </xf>
    <xf numFmtId="0" fontId="55" fillId="15" borderId="0">
      <protection locked="0"/>
    </xf>
    <xf numFmtId="0" fontId="69" fillId="13" borderId="60">
      <alignment vertical="center"/>
    </xf>
    <xf numFmtId="0" fontId="55" fillId="15" borderId="0">
      <protection locked="0"/>
    </xf>
    <xf numFmtId="0" fontId="57" fillId="0" borderId="51" applyNumberFormat="0" applyFill="0" applyAlignment="0" applyProtection="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55" fillId="15" borderId="0">
      <protection locked="0"/>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5" fillId="18" borderId="0" applyNumberFormat="0" applyBorder="0">
      <alignment vertical="top"/>
      <protection locked="0"/>
    </xf>
    <xf numFmtId="0" fontId="40" fillId="27" borderId="0" applyNumberFormat="0" applyBorder="0">
      <alignment vertical="top"/>
      <protection locked="0"/>
    </xf>
    <xf numFmtId="0" fontId="40" fillId="13" borderId="0" applyNumberFormat="0" applyBorder="0">
      <alignment vertical="top"/>
      <protection locked="0"/>
    </xf>
    <xf numFmtId="0" fontId="40" fillId="0" borderId="0">
      <alignment vertical="center"/>
    </xf>
    <xf numFmtId="0" fontId="40" fillId="0" borderId="0">
      <alignment vertical="center"/>
    </xf>
    <xf numFmtId="0" fontId="80" fillId="0" borderId="0" applyNumberFormat="0" applyFill="0" applyBorder="0">
      <alignment vertical="top"/>
      <protection locked="0"/>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67" fillId="0" borderId="0" applyNumberFormat="0" applyFill="0" applyBorder="0">
      <alignment vertical="top"/>
      <protection locked="0"/>
    </xf>
    <xf numFmtId="0" fontId="46" fillId="0" borderId="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39" fillId="51" borderId="0" applyNumberFormat="0" applyBorder="0">
      <alignment vertical="top"/>
      <protection locked="0"/>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30" fillId="0" borderId="0">
      <alignment vertical="center"/>
    </xf>
    <xf numFmtId="0" fontId="80" fillId="0" borderId="0" applyNumberFormat="0" applyFill="0" applyBorder="0">
      <alignment vertical="top"/>
      <protection locked="0"/>
    </xf>
    <xf numFmtId="0" fontId="40" fillId="0" borderId="0">
      <alignment vertical="center"/>
    </xf>
    <xf numFmtId="0" fontId="40" fillId="0" borderId="0">
      <alignment vertical="center"/>
    </xf>
    <xf numFmtId="0" fontId="77" fillId="15" borderId="0" applyNumberFormat="0" applyBorder="0" applyAlignment="0" applyProtection="0">
      <alignment vertical="center"/>
    </xf>
    <xf numFmtId="0" fontId="87" fillId="0" borderId="0" applyNumberFormat="0" applyFill="0" applyBorder="0">
      <alignment vertical="top"/>
      <protection locked="0"/>
    </xf>
    <xf numFmtId="0" fontId="40" fillId="0" borderId="0">
      <alignment vertical="center"/>
    </xf>
    <xf numFmtId="0" fontId="42" fillId="10" borderId="0" applyNumberFormat="0" applyBorder="0">
      <alignment vertical="top"/>
      <protection locked="0"/>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72" fillId="0" borderId="45" applyNumberFormat="0" applyFill="0">
      <alignment vertical="top"/>
      <protection locked="0"/>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71" fillId="0" borderId="49" applyNumberFormat="0" applyFill="0">
      <alignment vertical="top"/>
      <protection locked="0"/>
    </xf>
    <xf numFmtId="0" fontId="39" fillId="3" borderId="0" applyNumberFormat="0" applyBorder="0" applyAlignment="0" applyProtection="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3" borderId="0" applyNumberFormat="0" applyBorder="0">
      <alignment vertical="top"/>
      <protection locked="0"/>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39" fillId="11" borderId="0" applyNumberFormat="0" applyBorder="0">
      <alignment vertical="top"/>
      <protection locked="0"/>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17" borderId="0" applyNumberFormat="0" applyBorder="0" applyAlignment="0" applyProtection="0">
      <alignment vertical="center"/>
    </xf>
    <xf numFmtId="0" fontId="40" fillId="0" borderId="0">
      <alignment vertical="center"/>
    </xf>
    <xf numFmtId="0" fontId="96" fillId="0" borderId="35" applyNumberFormat="0" applyFill="0">
      <alignment vertical="top"/>
      <protection locked="0"/>
    </xf>
    <xf numFmtId="0" fontId="40" fillId="0" borderId="0">
      <alignment vertical="center"/>
    </xf>
    <xf numFmtId="0" fontId="39" fillId="10" borderId="0" applyNumberFormat="0" applyBorder="0" applyAlignment="0" applyProtection="0">
      <alignment vertical="center"/>
    </xf>
    <xf numFmtId="0" fontId="40" fillId="0" borderId="0">
      <alignment vertical="center"/>
    </xf>
    <xf numFmtId="0" fontId="40" fillId="0" borderId="0">
      <alignment vertical="center"/>
    </xf>
    <xf numFmtId="0" fontId="57" fillId="0" borderId="0" applyNumberFormat="0" applyFill="0" applyBorder="0">
      <alignment vertical="top"/>
      <protection locked="0"/>
    </xf>
    <xf numFmtId="0" fontId="40" fillId="0" borderId="0">
      <alignment vertical="center"/>
    </xf>
    <xf numFmtId="0" fontId="46" fillId="0" borderId="0">
      <alignment vertical="center"/>
    </xf>
    <xf numFmtId="0" fontId="39" fillId="16"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48" borderId="0" applyNumberFormat="0" applyBorder="0">
      <alignment vertical="top"/>
      <protection locked="0"/>
    </xf>
    <xf numFmtId="0" fontId="46" fillId="0" borderId="0">
      <alignment vertical="center"/>
    </xf>
    <xf numFmtId="0" fontId="40" fillId="0" borderId="0">
      <alignment vertical="center"/>
    </xf>
    <xf numFmtId="0" fontId="46" fillId="0" borderId="0">
      <alignment vertical="center"/>
    </xf>
    <xf numFmtId="0" fontId="40" fillId="39" borderId="0" applyNumberFormat="0" applyBorder="0" applyAlignment="0" applyProtection="0">
      <alignment vertical="center"/>
    </xf>
    <xf numFmtId="0" fontId="30" fillId="0" borderId="0">
      <alignment vertical="center"/>
    </xf>
    <xf numFmtId="0" fontId="30" fillId="0" borderId="0">
      <alignment vertical="center"/>
    </xf>
    <xf numFmtId="0" fontId="46" fillId="0" borderId="0">
      <alignment vertical="center"/>
    </xf>
    <xf numFmtId="0" fontId="39" fillId="10" borderId="0" applyNumberFormat="0" applyBorder="0" applyAlignment="0" applyProtection="0">
      <alignment vertical="center"/>
    </xf>
    <xf numFmtId="0" fontId="40" fillId="0" borderId="0">
      <alignment vertical="center"/>
    </xf>
    <xf numFmtId="0" fontId="39" fillId="10" borderId="0" applyNumberFormat="0" applyBorder="0">
      <alignment vertical="top"/>
      <protection locked="0"/>
    </xf>
    <xf numFmtId="0" fontId="40" fillId="0" borderId="0">
      <alignment vertical="center"/>
    </xf>
    <xf numFmtId="0" fontId="39" fillId="22" borderId="0" applyNumberFormat="0" applyBorder="0">
      <alignment vertical="top"/>
      <protection locked="0"/>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55" fillId="15" borderId="0" applyNumberFormat="0" applyBorder="0">
      <alignment vertical="top"/>
      <protection locked="0"/>
    </xf>
    <xf numFmtId="0" fontId="40" fillId="0" borderId="0">
      <alignment vertical="center"/>
    </xf>
    <xf numFmtId="0" fontId="39" fillId="20" borderId="0" applyNumberFormat="0" applyBorder="0">
      <alignment vertical="top"/>
      <protection locked="0"/>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61" borderId="0" applyNumberFormat="0" applyBorder="0">
      <alignment vertical="top"/>
      <protection locked="0"/>
    </xf>
    <xf numFmtId="0" fontId="40" fillId="0" borderId="0">
      <alignment vertical="center"/>
    </xf>
    <xf numFmtId="0" fontId="39" fillId="3" borderId="0" applyNumberFormat="0" applyBorder="0" applyAlignment="0" applyProtection="0">
      <alignment vertical="center"/>
    </xf>
    <xf numFmtId="0" fontId="40" fillId="13" borderId="0" applyNumberFormat="0" applyBorder="0" applyAlignment="0" applyProtection="0">
      <alignment vertical="center"/>
    </xf>
    <xf numFmtId="0" fontId="40" fillId="0" borderId="0">
      <alignment vertical="center"/>
    </xf>
    <xf numFmtId="0" fontId="39" fillId="18" borderId="0" applyNumberFormat="0" applyBorder="0">
      <alignment vertical="top"/>
      <protection locked="0"/>
    </xf>
    <xf numFmtId="0" fontId="40" fillId="0" borderId="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11"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7" fillId="0" borderId="0" applyNumberFormat="0" applyFill="0" applyBorder="0">
      <alignment vertical="top"/>
      <protection locked="0"/>
    </xf>
    <xf numFmtId="0" fontId="40" fillId="0" borderId="0">
      <alignment vertical="center"/>
    </xf>
    <xf numFmtId="0" fontId="40" fillId="0" borderId="0">
      <alignment vertical="center"/>
    </xf>
    <xf numFmtId="0" fontId="39" fillId="59"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1" fillId="0" borderId="42" applyNumberFormat="0" applyFill="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16" borderId="0" applyNumberFormat="0" applyBorder="0">
      <alignment vertical="top"/>
      <protection locked="0"/>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72" fillId="0" borderId="45" applyNumberFormat="0" applyFill="0">
      <alignment vertical="top"/>
      <protection locked="0"/>
    </xf>
    <xf numFmtId="0" fontId="40" fillId="0" borderId="0">
      <alignment vertical="center"/>
    </xf>
    <xf numFmtId="0" fontId="40" fillId="31" borderId="0" applyNumberFormat="0" applyBorder="0" applyAlignment="0" applyProtection="0">
      <alignment vertical="center"/>
    </xf>
    <xf numFmtId="0" fontId="72" fillId="0" borderId="45" applyNumberFormat="0" applyFill="0" applyAlignment="0" applyProtection="0">
      <alignment vertical="center"/>
    </xf>
    <xf numFmtId="0" fontId="40" fillId="0" borderId="0">
      <alignment vertical="center"/>
    </xf>
    <xf numFmtId="0" fontId="60" fillId="0" borderId="36" applyNumberFormat="0" applyFill="0">
      <alignment vertical="top"/>
      <protection locked="0"/>
    </xf>
    <xf numFmtId="0" fontId="46" fillId="0" borderId="0">
      <alignment vertical="center"/>
    </xf>
    <xf numFmtId="0" fontId="30" fillId="0" borderId="0"/>
    <xf numFmtId="0" fontId="30" fillId="0" borderId="0">
      <alignment vertical="center"/>
    </xf>
    <xf numFmtId="0" fontId="40" fillId="0" borderId="0">
      <alignment vertical="center"/>
    </xf>
    <xf numFmtId="0" fontId="39" fillId="16" borderId="0" applyNumberFormat="0" applyBorder="0">
      <alignment vertical="top"/>
      <protection locked="0"/>
    </xf>
    <xf numFmtId="0" fontId="40" fillId="0" borderId="0">
      <alignment vertical="center"/>
    </xf>
    <xf numFmtId="0" fontId="40" fillId="0" borderId="0">
      <alignment vertical="center"/>
    </xf>
    <xf numFmtId="0" fontId="40" fillId="31" borderId="0" applyNumberFormat="0" applyBorder="0" applyAlignment="0" applyProtection="0">
      <alignment vertical="center"/>
    </xf>
    <xf numFmtId="0" fontId="40" fillId="0" borderId="0">
      <alignment vertical="center"/>
    </xf>
    <xf numFmtId="0" fontId="57" fillId="0" borderId="51" applyNumberFormat="0" applyFill="0" applyAlignment="0" applyProtection="0">
      <alignment vertical="center"/>
    </xf>
    <xf numFmtId="0" fontId="40" fillId="0" borderId="0">
      <alignment vertical="center"/>
    </xf>
    <xf numFmtId="0" fontId="39" fillId="20"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2" fillId="10" borderId="0" applyNumberFormat="0" applyBorder="0">
      <alignment vertical="top"/>
      <protection locked="0"/>
    </xf>
    <xf numFmtId="0" fontId="40" fillId="0" borderId="0">
      <alignment vertical="center"/>
    </xf>
    <xf numFmtId="0" fontId="72" fillId="0" borderId="41" applyNumberFormat="0" applyFill="0">
      <alignment vertical="top"/>
      <protection locked="0"/>
    </xf>
    <xf numFmtId="0" fontId="45" fillId="60"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16" borderId="0" applyNumberFormat="0" applyBorder="0">
      <alignment vertical="top"/>
      <protection locked="0"/>
    </xf>
    <xf numFmtId="0" fontId="39" fillId="16" borderId="0" applyNumberFormat="0" applyBorder="0">
      <alignment vertical="top"/>
      <protection locked="0"/>
    </xf>
    <xf numFmtId="0" fontId="40" fillId="0" borderId="0">
      <alignment vertical="center"/>
    </xf>
    <xf numFmtId="0" fontId="40" fillId="0" borderId="0">
      <alignment vertical="center"/>
    </xf>
    <xf numFmtId="0" fontId="37" fillId="0" borderId="0" applyNumberFormat="0" applyFill="0" applyBorder="0" applyAlignment="0" applyProtection="0">
      <alignment vertical="center"/>
    </xf>
    <xf numFmtId="0" fontId="46" fillId="0" borderId="0">
      <alignment vertical="center"/>
    </xf>
    <xf numFmtId="0" fontId="40" fillId="0" borderId="0">
      <alignment vertical="center"/>
    </xf>
    <xf numFmtId="0" fontId="40" fillId="0" borderId="0">
      <alignment vertical="center"/>
    </xf>
    <xf numFmtId="0" fontId="62" fillId="45" borderId="0" applyNumberFormat="0" applyBorder="0">
      <alignment vertical="top"/>
      <protection locked="0"/>
    </xf>
    <xf numFmtId="0" fontId="77" fillId="15" borderId="0" applyNumberFormat="0" applyBorder="0" applyAlignment="0" applyProtection="0">
      <alignment vertical="center"/>
    </xf>
    <xf numFmtId="0" fontId="70" fillId="0" borderId="41" applyNumberFormat="0" applyFill="0">
      <alignment vertical="top"/>
      <protection locked="0"/>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13" borderId="0" applyNumberFormat="0" applyBorder="0" applyAlignment="0" applyProtection="0">
      <alignment vertical="center"/>
    </xf>
    <xf numFmtId="0" fontId="40" fillId="0" borderId="0">
      <alignment vertical="center"/>
    </xf>
    <xf numFmtId="0" fontId="53" fillId="0" borderId="32" applyNumberFormat="0" applyFill="0" applyAlignment="0" applyProtection="0">
      <alignment vertical="center"/>
    </xf>
    <xf numFmtId="0" fontId="40" fillId="0" borderId="0">
      <alignment vertical="center"/>
    </xf>
    <xf numFmtId="0" fontId="40" fillId="0" borderId="0">
      <alignment vertical="center"/>
    </xf>
    <xf numFmtId="0" fontId="30" fillId="0" borderId="0">
      <alignment vertical="center"/>
    </xf>
    <xf numFmtId="0" fontId="72" fillId="0" borderId="45"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57" borderId="0">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1" applyNumberFormat="0" applyFill="0" applyAlignment="0" applyProtection="0">
      <alignment vertical="center"/>
    </xf>
    <xf numFmtId="0" fontId="40" fillId="0" borderId="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7" fillId="15" borderId="0" applyNumberFormat="0" applyBorder="0">
      <alignment vertical="top"/>
      <protection locked="0"/>
    </xf>
    <xf numFmtId="0" fontId="46" fillId="0" borderId="0">
      <alignment vertical="center"/>
    </xf>
    <xf numFmtId="0" fontId="55" fillId="15" borderId="0" applyNumberFormat="0" applyBorder="0">
      <alignment vertical="top"/>
      <protection locked="0"/>
    </xf>
    <xf numFmtId="0" fontId="40" fillId="0" borderId="0">
      <alignment vertical="center"/>
    </xf>
    <xf numFmtId="0" fontId="46" fillId="0" borderId="0">
      <alignment vertical="center"/>
    </xf>
    <xf numFmtId="0" fontId="40" fillId="0" borderId="0">
      <alignment vertical="center"/>
    </xf>
    <xf numFmtId="0" fontId="55" fillId="15" borderId="0" applyNumberFormat="0" applyBorder="0">
      <alignment vertical="top"/>
      <protection locked="0"/>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55" fillId="15"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30" fillId="0" borderId="0">
      <alignment vertical="center"/>
    </xf>
    <xf numFmtId="0" fontId="46" fillId="0" borderId="0">
      <alignment vertical="center"/>
    </xf>
    <xf numFmtId="0" fontId="40" fillId="0" borderId="0">
      <alignment vertical="center"/>
    </xf>
    <xf numFmtId="0" fontId="30" fillId="0" borderId="0"/>
    <xf numFmtId="0" fontId="40" fillId="0" borderId="0">
      <alignment vertical="center"/>
    </xf>
    <xf numFmtId="0" fontId="30" fillId="0" borderId="0">
      <alignment vertical="center"/>
    </xf>
    <xf numFmtId="0" fontId="30" fillId="0" borderId="0">
      <alignment vertical="center"/>
    </xf>
    <xf numFmtId="0" fontId="30" fillId="0" borderId="0">
      <alignment vertical="center"/>
    </xf>
    <xf numFmtId="0" fontId="39" fillId="40" borderId="0" applyNumberFormat="0" applyBorder="0" applyAlignment="0" applyProtection="0">
      <alignment vertical="center"/>
    </xf>
    <xf numFmtId="0" fontId="40" fillId="0" borderId="0">
      <alignment vertical="center"/>
    </xf>
    <xf numFmtId="0" fontId="30" fillId="0" borderId="0">
      <alignment vertical="center"/>
    </xf>
    <xf numFmtId="0" fontId="39" fillId="40"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53" fillId="0" borderId="32" applyNumberFormat="0" applyFill="0">
      <alignment vertical="top"/>
      <protection locked="0"/>
    </xf>
    <xf numFmtId="0" fontId="40" fillId="0" borderId="0">
      <alignment vertical="center"/>
    </xf>
    <xf numFmtId="0" fontId="40" fillId="0" borderId="0">
      <alignment vertical="center"/>
    </xf>
    <xf numFmtId="0" fontId="72" fillId="0" borderId="45" applyNumberFormat="0" applyFill="0" applyAlignment="0" applyProtection="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13" borderId="0" applyNumberFormat="0" applyBorder="0" applyAlignment="0" applyProtection="0">
      <alignment vertical="center"/>
    </xf>
    <xf numFmtId="0" fontId="40" fillId="0" borderId="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6" fillId="0" borderId="0">
      <alignment vertical="center"/>
    </xf>
    <xf numFmtId="0" fontId="46"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22" borderId="0" applyNumberFormat="0" applyBorder="0">
      <alignment vertical="top"/>
      <protection locked="0"/>
    </xf>
    <xf numFmtId="0" fontId="39" fillId="3" borderId="0" applyNumberFormat="0" applyBorder="0" applyAlignment="0" applyProtection="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30" fillId="0" borderId="0"/>
    <xf numFmtId="0" fontId="67" fillId="0" borderId="0" applyNumberFormat="0" applyFill="0" applyBorder="0" applyAlignment="0" applyProtection="0">
      <alignment vertical="center"/>
    </xf>
    <xf numFmtId="0" fontId="46" fillId="0" borderId="0">
      <protection locked="0"/>
    </xf>
    <xf numFmtId="0" fontId="40" fillId="0" borderId="0">
      <protection locked="0"/>
    </xf>
    <xf numFmtId="0" fontId="40" fillId="0" borderId="0">
      <alignment vertical="center"/>
    </xf>
    <xf numFmtId="0" fontId="40" fillId="0" borderId="0">
      <alignment vertical="center"/>
    </xf>
    <xf numFmtId="0" fontId="124" fillId="0" borderId="0"/>
    <xf numFmtId="0" fontId="40" fillId="0" borderId="0">
      <alignment vertical="center"/>
    </xf>
    <xf numFmtId="0" fontId="55" fillId="15" borderId="0" applyNumberFormat="0" applyBorder="0">
      <alignment vertical="top"/>
      <protection locked="0"/>
    </xf>
    <xf numFmtId="0" fontId="40" fillId="0" borderId="0">
      <alignment vertical="center"/>
    </xf>
    <xf numFmtId="0" fontId="55" fillId="15" borderId="0" applyNumberFormat="0" applyBorder="0">
      <alignment vertical="top"/>
      <protection locked="0"/>
    </xf>
    <xf numFmtId="0" fontId="42" fillId="10" borderId="0" applyNumberFormat="0" applyBorder="0">
      <alignment vertical="top"/>
      <protection locked="0"/>
    </xf>
    <xf numFmtId="0" fontId="30" fillId="0" borderId="0">
      <alignment vertical="center"/>
    </xf>
    <xf numFmtId="0" fontId="40" fillId="0" borderId="0">
      <alignment vertical="center"/>
    </xf>
    <xf numFmtId="0" fontId="42" fillId="10" borderId="0" applyNumberFormat="0" applyBorder="0">
      <alignment vertical="top"/>
      <protection locked="0"/>
    </xf>
    <xf numFmtId="0" fontId="40" fillId="0" borderId="0">
      <alignment vertical="center"/>
    </xf>
    <xf numFmtId="0" fontId="40" fillId="0" borderId="0">
      <alignment vertical="center"/>
    </xf>
    <xf numFmtId="0" fontId="42" fillId="10" borderId="0" applyNumberFormat="0" applyBorder="0">
      <alignment vertical="top"/>
      <protection locked="0"/>
    </xf>
    <xf numFmtId="0" fontId="40" fillId="0" borderId="0">
      <alignment vertical="center"/>
    </xf>
    <xf numFmtId="0" fontId="55" fillId="15" borderId="0" applyNumberFormat="0" applyBorder="0">
      <alignment vertical="top"/>
      <protection locked="0"/>
    </xf>
    <xf numFmtId="0" fontId="55" fillId="15" borderId="0" applyNumberFormat="0" applyBorder="0">
      <alignment vertical="top"/>
      <protection locked="0"/>
    </xf>
    <xf numFmtId="0" fontId="40" fillId="17" borderId="0" applyNumberFormat="0" applyBorder="0" applyAlignment="0" applyProtection="0">
      <alignment vertical="center"/>
    </xf>
    <xf numFmtId="0" fontId="62" fillId="45" borderId="0" applyNumberFormat="0" applyBorder="0">
      <alignment vertical="top"/>
      <protection locked="0"/>
    </xf>
    <xf numFmtId="0" fontId="62" fillId="45" borderId="0" applyNumberFormat="0" applyBorder="0">
      <alignment vertical="top"/>
      <protection locked="0"/>
    </xf>
    <xf numFmtId="0" fontId="77" fillId="15" borderId="0" applyNumberFormat="0" applyBorder="0" applyAlignment="0" applyProtection="0">
      <alignment vertical="center"/>
    </xf>
    <xf numFmtId="0" fontId="39" fillId="13" borderId="0" applyNumberFormat="0" applyBorder="0">
      <alignment vertical="top"/>
      <protection locked="0"/>
    </xf>
    <xf numFmtId="0" fontId="77" fillId="15" borderId="0" applyNumberFormat="0" applyBorder="0">
      <alignment vertical="top"/>
      <protection locked="0"/>
    </xf>
    <xf numFmtId="0" fontId="55" fillId="15" borderId="0" applyNumberFormat="0" applyBorder="0">
      <alignment vertical="top"/>
      <protection locked="0"/>
    </xf>
    <xf numFmtId="0" fontId="55" fillId="15" borderId="0" applyNumberFormat="0" applyBorder="0">
      <alignment vertical="top"/>
      <protection locked="0"/>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62" fillId="45" borderId="0" applyNumberFormat="0" applyBorder="0">
      <alignment vertical="top"/>
      <protection locked="0"/>
    </xf>
    <xf numFmtId="0" fontId="42" fillId="10" borderId="0" applyNumberFormat="0" applyBorder="0">
      <alignment vertical="top"/>
      <protection locked="0"/>
    </xf>
    <xf numFmtId="0" fontId="77" fillId="15" borderId="0" applyNumberFormat="0" applyBorder="0" applyAlignment="0" applyProtection="0">
      <alignment vertical="center"/>
    </xf>
    <xf numFmtId="0" fontId="62" fillId="45" borderId="0" applyNumberFormat="0" applyBorder="0">
      <alignment vertical="top"/>
      <protection locked="0"/>
    </xf>
    <xf numFmtId="0" fontId="77" fillId="15" borderId="0" applyNumberFormat="0" applyBorder="0">
      <alignment vertical="top"/>
      <protection locked="0"/>
    </xf>
    <xf numFmtId="0" fontId="55" fillId="15" borderId="0" applyNumberFormat="0" applyBorder="0">
      <alignment vertical="top"/>
      <protection locked="0"/>
    </xf>
    <xf numFmtId="0" fontId="77" fillId="15" borderId="0" applyNumberFormat="0" applyBorder="0" applyAlignment="0" applyProtection="0">
      <alignment vertical="center"/>
    </xf>
    <xf numFmtId="0" fontId="77" fillId="15" borderId="0" applyNumberFormat="0" applyBorder="0">
      <alignment vertical="top"/>
      <protection locked="0"/>
    </xf>
    <xf numFmtId="0" fontId="62" fillId="45" borderId="0" applyNumberFormat="0" applyBorder="0">
      <alignment vertical="top"/>
      <protection locked="0"/>
    </xf>
    <xf numFmtId="0" fontId="77" fillId="15" borderId="0" applyNumberFormat="0" applyBorder="0">
      <alignment vertical="top"/>
      <protection locked="0"/>
    </xf>
    <xf numFmtId="0" fontId="77" fillId="15"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39" fillId="20" borderId="0" applyNumberFormat="0" applyBorder="0">
      <alignment vertical="top"/>
      <protection locked="0"/>
    </xf>
    <xf numFmtId="0" fontId="55" fillId="15" borderId="0" applyNumberFormat="0" applyBorder="0">
      <alignment vertical="top"/>
      <protection locked="0"/>
    </xf>
    <xf numFmtId="0" fontId="55" fillId="15" borderId="0" applyNumberFormat="0" applyBorder="0">
      <alignment vertical="top"/>
      <protection locked="0"/>
    </xf>
    <xf numFmtId="0" fontId="40" fillId="0" borderId="0">
      <alignment vertical="center"/>
    </xf>
    <xf numFmtId="0" fontId="62" fillId="45" borderId="0" applyNumberFormat="0" applyBorder="0">
      <alignment vertical="top"/>
      <protection locked="0"/>
    </xf>
    <xf numFmtId="0" fontId="55" fillId="15" borderId="0" applyNumberFormat="0" applyBorder="0">
      <alignment vertical="top"/>
      <protection locked="0"/>
    </xf>
    <xf numFmtId="0" fontId="40" fillId="0" borderId="0">
      <alignment vertical="center"/>
    </xf>
    <xf numFmtId="0" fontId="40" fillId="0" borderId="0">
      <alignment vertical="center"/>
    </xf>
    <xf numFmtId="0" fontId="77" fillId="15" borderId="0" applyNumberFormat="0" applyBorder="0" applyAlignment="0" applyProtection="0">
      <alignment vertical="center"/>
    </xf>
    <xf numFmtId="0" fontId="40" fillId="0" borderId="0">
      <alignment vertical="center"/>
    </xf>
    <xf numFmtId="0" fontId="42" fillId="10" borderId="0" applyNumberFormat="0" applyBorder="0">
      <alignment vertical="top"/>
      <protection locked="0"/>
    </xf>
    <xf numFmtId="0" fontId="30" fillId="0" borderId="0">
      <alignment vertical="center"/>
    </xf>
    <xf numFmtId="0" fontId="55" fillId="15" borderId="0" applyNumberFormat="0" applyBorder="0">
      <alignment vertical="top"/>
      <protection locked="0"/>
    </xf>
    <xf numFmtId="0" fontId="79" fillId="0" borderId="47" applyNumberFormat="0" applyFill="0">
      <alignment vertical="top"/>
      <protection locked="0"/>
    </xf>
    <xf numFmtId="0" fontId="30" fillId="0" borderId="0">
      <alignment vertical="center"/>
    </xf>
    <xf numFmtId="0" fontId="62" fillId="45" borderId="0" applyNumberFormat="0" applyBorder="0">
      <alignment vertical="top"/>
      <protection locked="0"/>
    </xf>
    <xf numFmtId="0" fontId="40" fillId="0" borderId="0">
      <alignment vertical="center"/>
    </xf>
    <xf numFmtId="0" fontId="55" fillId="15" borderId="0" applyNumberFormat="0" applyBorder="0">
      <alignment vertical="top"/>
      <protection locked="0"/>
    </xf>
    <xf numFmtId="0" fontId="40" fillId="0" borderId="0">
      <alignment vertical="center"/>
    </xf>
    <xf numFmtId="0" fontId="40" fillId="0" borderId="0">
      <alignment vertical="center"/>
    </xf>
    <xf numFmtId="0" fontId="53" fillId="0" borderId="32" applyNumberFormat="0" applyFill="0" applyAlignment="0" applyProtection="0">
      <alignment vertical="center"/>
    </xf>
    <xf numFmtId="0" fontId="39" fillId="11" borderId="0" applyNumberFormat="0" applyBorder="0">
      <alignment vertical="top"/>
      <protection locked="0"/>
    </xf>
    <xf numFmtId="0" fontId="40" fillId="0" borderId="0">
      <alignment vertical="center"/>
    </xf>
    <xf numFmtId="0" fontId="77" fillId="15" borderId="0" applyNumberFormat="0" applyBorder="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55" fillId="15" borderId="0" applyNumberFormat="0" applyBorder="0">
      <alignment vertical="top"/>
      <protection locked="0"/>
    </xf>
    <xf numFmtId="0" fontId="62" fillId="45" borderId="0" applyNumberFormat="0" applyBorder="0">
      <alignment vertical="top"/>
      <protection locked="0"/>
    </xf>
    <xf numFmtId="0" fontId="77" fillId="15" borderId="0" applyNumberFormat="0" applyBorder="0">
      <alignment vertical="top"/>
      <protection locked="0"/>
    </xf>
    <xf numFmtId="0" fontId="55" fillId="15" borderId="0" applyNumberFormat="0" applyBorder="0">
      <alignment vertical="top"/>
      <protection locked="0"/>
    </xf>
    <xf numFmtId="0" fontId="40" fillId="39" borderId="0" applyNumberFormat="0" applyBorder="0" applyAlignment="0" applyProtection="0">
      <alignment vertical="center"/>
    </xf>
    <xf numFmtId="0" fontId="77" fillId="15" borderId="0" applyNumberFormat="0" applyBorder="0" applyAlignment="0" applyProtection="0">
      <alignment vertical="center"/>
    </xf>
    <xf numFmtId="0" fontId="30" fillId="0" borderId="0">
      <alignment vertical="center"/>
    </xf>
    <xf numFmtId="0" fontId="40" fillId="48" borderId="0" applyNumberFormat="0" applyBorder="0">
      <alignment vertical="top"/>
      <protection locked="0"/>
    </xf>
    <xf numFmtId="0" fontId="55" fillId="15" borderId="0" applyNumberFormat="0" applyBorder="0">
      <alignment vertical="top"/>
      <protection locked="0"/>
    </xf>
    <xf numFmtId="0" fontId="46" fillId="0" borderId="0">
      <alignment vertical="center"/>
    </xf>
    <xf numFmtId="0" fontId="55" fillId="15" borderId="0" applyNumberFormat="0" applyBorder="0">
      <alignment vertical="top"/>
      <protection locked="0"/>
    </xf>
    <xf numFmtId="0" fontId="40" fillId="48" borderId="0" applyNumberFormat="0" applyBorder="0">
      <alignment vertical="top"/>
      <protection locked="0"/>
    </xf>
    <xf numFmtId="0" fontId="40" fillId="13" borderId="0" applyNumberFormat="0" applyBorder="0" applyAlignment="0" applyProtection="0">
      <alignment vertical="center"/>
    </xf>
    <xf numFmtId="0" fontId="30" fillId="0" borderId="0"/>
    <xf numFmtId="0" fontId="46" fillId="49" borderId="0" applyNumberFormat="0" applyBorder="0">
      <alignment vertical="top"/>
      <protection locked="0"/>
    </xf>
    <xf numFmtId="0" fontId="62" fillId="45" borderId="0" applyNumberFormat="0" applyBorder="0">
      <alignment vertical="top"/>
      <protection locked="0"/>
    </xf>
    <xf numFmtId="0" fontId="57" fillId="0" borderId="53" applyNumberFormat="0" applyFill="0">
      <alignment vertical="top"/>
      <protection locked="0"/>
    </xf>
    <xf numFmtId="0" fontId="77" fillId="15" borderId="0" applyNumberFormat="0" applyBorder="0" applyAlignment="0" applyProtection="0">
      <alignment vertical="center"/>
    </xf>
    <xf numFmtId="0" fontId="39" fillId="3" borderId="0" applyNumberFormat="0" applyBorder="0" applyAlignment="0" applyProtection="0">
      <alignment vertical="center"/>
    </xf>
    <xf numFmtId="0" fontId="55" fillId="15" borderId="0" applyNumberFormat="0" applyBorder="0">
      <alignment vertical="top"/>
      <protection locked="0"/>
    </xf>
    <xf numFmtId="0" fontId="46" fillId="0" borderId="0">
      <alignment vertical="center"/>
    </xf>
    <xf numFmtId="0" fontId="62" fillId="45" borderId="0" applyNumberFormat="0" applyBorder="0">
      <alignment vertical="top"/>
      <protection locked="0"/>
    </xf>
    <xf numFmtId="0" fontId="46" fillId="0" borderId="0">
      <alignment vertical="center"/>
    </xf>
    <xf numFmtId="0" fontId="55" fillId="15" borderId="0" applyNumberFormat="0" applyBorder="0">
      <alignment vertical="top"/>
      <protection locked="0"/>
    </xf>
    <xf numFmtId="0" fontId="40" fillId="0" borderId="0">
      <alignment vertical="center"/>
    </xf>
    <xf numFmtId="0" fontId="62" fillId="45" borderId="0" applyNumberFormat="0" applyBorder="0">
      <alignment vertical="top"/>
      <protection locked="0"/>
    </xf>
    <xf numFmtId="0" fontId="40" fillId="0" borderId="0">
      <alignment vertical="center"/>
    </xf>
    <xf numFmtId="0" fontId="40" fillId="39" borderId="0" applyNumberFormat="0" applyBorder="0">
      <alignment vertical="top"/>
      <protection locked="0"/>
    </xf>
    <xf numFmtId="0" fontId="80" fillId="0" borderId="0" applyNumberFormat="0" applyFill="0" applyBorder="0">
      <alignment vertical="top"/>
      <protection locked="0"/>
    </xf>
    <xf numFmtId="0" fontId="39" fillId="13" borderId="0" applyNumberFormat="0" applyBorder="0">
      <alignment vertical="top"/>
      <protection locked="0"/>
    </xf>
    <xf numFmtId="0" fontId="87" fillId="0" borderId="0" applyNumberFormat="0" applyFill="0" applyBorder="0">
      <alignment vertical="top"/>
      <protection locked="0"/>
    </xf>
    <xf numFmtId="0" fontId="67" fillId="0" borderId="0" applyNumberFormat="0" applyFill="0" applyBorder="0">
      <alignment vertical="top"/>
      <protection locked="0"/>
    </xf>
    <xf numFmtId="0" fontId="80" fillId="0" borderId="0" applyNumberFormat="0" applyFill="0" applyBorder="0">
      <alignment vertical="top"/>
      <protection locked="0"/>
    </xf>
    <xf numFmtId="0" fontId="67" fillId="0" borderId="0" applyNumberFormat="0" applyFill="0" applyBorder="0" applyAlignment="0" applyProtection="0">
      <alignment vertical="center"/>
    </xf>
    <xf numFmtId="0" fontId="40" fillId="0" borderId="0">
      <alignment vertical="center"/>
    </xf>
    <xf numFmtId="0" fontId="40" fillId="0" borderId="0">
      <alignment vertical="center"/>
    </xf>
    <xf numFmtId="0" fontId="57" fillId="0" borderId="0" applyNumberFormat="0" applyFill="0" applyBorder="0">
      <alignment vertical="top"/>
      <protection locked="0"/>
    </xf>
    <xf numFmtId="0" fontId="57" fillId="0" borderId="0" applyNumberFormat="0" applyFill="0" applyBorder="0">
      <alignment vertical="top"/>
      <protection locked="0"/>
    </xf>
    <xf numFmtId="0" fontId="41" fillId="0" borderId="0">
      <protection locked="0"/>
    </xf>
    <xf numFmtId="0" fontId="41" fillId="0" borderId="0" applyNumberFormat="0" applyFill="0" applyBorder="0">
      <alignment vertical="top"/>
      <protection locked="0"/>
    </xf>
    <xf numFmtId="0" fontId="60" fillId="0" borderId="0" applyNumberFormat="0" applyFill="0" applyBorder="0">
      <alignment vertical="top"/>
      <protection locked="0"/>
    </xf>
    <xf numFmtId="0" fontId="40" fillId="0" borderId="0">
      <alignment vertical="center"/>
    </xf>
    <xf numFmtId="0" fontId="41" fillId="0" borderId="0" applyNumberFormat="0" applyFill="0" applyBorder="0">
      <alignment vertical="top"/>
      <protection locked="0"/>
    </xf>
    <xf numFmtId="0" fontId="57" fillId="0" borderId="0" applyNumberFormat="0" applyFill="0" applyBorder="0" applyAlignment="0" applyProtection="0">
      <alignment vertical="center"/>
    </xf>
    <xf numFmtId="0" fontId="80" fillId="0" borderId="0" applyNumberFormat="0" applyFill="0" applyBorder="0">
      <alignment vertical="top"/>
      <protection locked="0"/>
    </xf>
    <xf numFmtId="0" fontId="96" fillId="0" borderId="0" applyNumberFormat="0" applyFill="0" applyBorder="0">
      <alignment vertical="top"/>
      <protection locked="0"/>
    </xf>
    <xf numFmtId="0" fontId="40" fillId="0" borderId="0">
      <alignment vertical="center"/>
    </xf>
    <xf numFmtId="0" fontId="60" fillId="0" borderId="0" applyNumberFormat="0" applyFill="0" applyBorder="0">
      <alignment vertical="top"/>
      <protection locked="0"/>
    </xf>
    <xf numFmtId="0" fontId="57" fillId="0" borderId="0" applyNumberFormat="0" applyFill="0" applyBorder="0" applyAlignment="0" applyProtection="0">
      <alignment vertical="center"/>
    </xf>
    <xf numFmtId="0" fontId="41" fillId="0" borderId="0" applyNumberFormat="0" applyFill="0" applyBorder="0">
      <alignment vertical="top"/>
      <protection locked="0"/>
    </xf>
    <xf numFmtId="0" fontId="57" fillId="0" borderId="0" applyNumberFormat="0" applyFill="0" applyBorder="0">
      <alignment vertical="top"/>
      <protection locked="0"/>
    </xf>
    <xf numFmtId="0" fontId="41" fillId="0" borderId="0" applyNumberFormat="0" applyFill="0" applyBorder="0">
      <alignment vertical="top"/>
      <protection locked="0"/>
    </xf>
    <xf numFmtId="0" fontId="37" fillId="0" borderId="0" applyNumberFormat="0" applyFill="0" applyBorder="0" applyAlignment="0" applyProtection="0">
      <alignment vertical="center"/>
    </xf>
    <xf numFmtId="0" fontId="60" fillId="0" borderId="0" applyNumberFormat="0" applyFill="0" applyBorder="0">
      <alignment vertical="top"/>
      <protection locked="0"/>
    </xf>
    <xf numFmtId="0" fontId="40" fillId="0" borderId="0">
      <alignment vertical="center"/>
    </xf>
    <xf numFmtId="0" fontId="57" fillId="0" borderId="0" applyNumberFormat="0" applyFill="0" applyBorder="0" applyAlignment="0" applyProtection="0">
      <alignment vertical="center"/>
    </xf>
    <xf numFmtId="0" fontId="71" fillId="0" borderId="42" applyNumberFormat="0" applyFill="0">
      <alignment vertical="top"/>
      <protection locked="0"/>
    </xf>
    <xf numFmtId="0" fontId="57" fillId="0" borderId="0" applyNumberFormat="0" applyFill="0" applyBorder="0">
      <alignment vertical="top"/>
      <protection locked="0"/>
    </xf>
    <xf numFmtId="0" fontId="41" fillId="0" borderId="0" applyNumberFormat="0" applyFill="0" applyBorder="0">
      <alignment vertical="top"/>
      <protection locked="0"/>
    </xf>
    <xf numFmtId="0" fontId="65" fillId="0" borderId="61">
      <alignment vertical="center"/>
    </xf>
    <xf numFmtId="0" fontId="39" fillId="10" borderId="0" applyNumberFormat="0" applyBorder="0">
      <alignment vertical="top"/>
      <protection locked="0"/>
    </xf>
    <xf numFmtId="0" fontId="65" fillId="0" borderId="64" applyNumberFormat="0" applyFill="0" applyAlignment="0" applyProtection="0">
      <alignment vertical="center"/>
    </xf>
    <xf numFmtId="0" fontId="40" fillId="0" borderId="0">
      <alignment vertical="center"/>
    </xf>
    <xf numFmtId="0" fontId="39" fillId="20" borderId="0" applyNumberFormat="0" applyBorder="0">
      <alignment vertical="top"/>
      <protection locked="0"/>
    </xf>
    <xf numFmtId="0" fontId="57" fillId="0" borderId="0" applyNumberFormat="0" applyFill="0" applyBorder="0">
      <alignment vertical="top"/>
      <protection locked="0"/>
    </xf>
    <xf numFmtId="0" fontId="60" fillId="0" borderId="0" applyNumberFormat="0" applyFill="0" applyBorder="0">
      <alignment vertical="top"/>
      <protection locked="0"/>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57" fillId="0" borderId="0" applyNumberFormat="0" applyFill="0" applyBorder="0" applyAlignment="0" applyProtection="0">
      <alignment vertical="center"/>
    </xf>
    <xf numFmtId="0" fontId="41" fillId="0" borderId="0" applyNumberFormat="0" applyFill="0" applyBorder="0">
      <alignment vertical="top"/>
      <protection locked="0"/>
    </xf>
    <xf numFmtId="0" fontId="60" fillId="0" borderId="0" applyNumberFormat="0" applyFill="0" applyBorder="0">
      <alignment vertical="top"/>
      <protection locked="0"/>
    </xf>
    <xf numFmtId="0" fontId="57" fillId="0" borderId="0" applyNumberFormat="0" applyFill="0" applyBorder="0" applyAlignment="0" applyProtection="0">
      <alignment vertical="center"/>
    </xf>
    <xf numFmtId="0" fontId="57" fillId="0" borderId="0" applyNumberFormat="0" applyFill="0" applyBorder="0">
      <alignment vertical="top"/>
      <protection locked="0"/>
    </xf>
    <xf numFmtId="0" fontId="41" fillId="0" borderId="0" applyNumberFormat="0" applyFill="0" applyBorder="0">
      <alignment vertical="top"/>
      <protection locked="0"/>
    </xf>
    <xf numFmtId="0" fontId="41" fillId="0" borderId="0" applyNumberFormat="0" applyFill="0" applyBorder="0">
      <alignment vertical="top"/>
      <protection locked="0"/>
    </xf>
    <xf numFmtId="0" fontId="60" fillId="0" borderId="0" applyNumberFormat="0" applyFill="0" applyBorder="0">
      <alignment vertical="top"/>
      <protection locked="0"/>
    </xf>
    <xf numFmtId="0" fontId="41" fillId="0" borderId="0" applyNumberFormat="0" applyFill="0" applyBorder="0">
      <alignment vertical="top"/>
      <protection locked="0"/>
    </xf>
    <xf numFmtId="0" fontId="57" fillId="0" borderId="0" applyNumberFormat="0" applyFill="0" applyBorder="0" applyAlignment="0" applyProtection="0">
      <alignment vertical="center"/>
    </xf>
    <xf numFmtId="0" fontId="60" fillId="0" borderId="0" applyNumberFormat="0" applyFill="0" applyBorder="0">
      <alignment vertical="top"/>
      <protection locked="0"/>
    </xf>
    <xf numFmtId="0" fontId="57" fillId="0" borderId="0" applyNumberFormat="0" applyFill="0" applyBorder="0" applyAlignment="0" applyProtection="0">
      <alignment vertical="center"/>
    </xf>
    <xf numFmtId="0" fontId="57" fillId="0" borderId="0" applyNumberFormat="0" applyFill="0" applyBorder="0">
      <alignment vertical="top"/>
      <protection locked="0"/>
    </xf>
    <xf numFmtId="0" fontId="41" fillId="0" borderId="0" applyNumberFormat="0" applyFill="0" applyBorder="0">
      <alignment vertical="top"/>
      <protection locked="0"/>
    </xf>
    <xf numFmtId="0" fontId="39" fillId="29" borderId="0" applyNumberFormat="0" applyBorder="0">
      <alignment vertical="top"/>
      <protection locked="0"/>
    </xf>
    <xf numFmtId="0" fontId="60" fillId="0" borderId="0" applyNumberFormat="0" applyFill="0" applyBorder="0">
      <alignment vertical="top"/>
      <protection locked="0"/>
    </xf>
    <xf numFmtId="0" fontId="57" fillId="0" borderId="0" applyNumberFormat="0" applyFill="0" applyBorder="0" applyAlignment="0" applyProtection="0">
      <alignment vertical="center"/>
    </xf>
    <xf numFmtId="0" fontId="41" fillId="0" borderId="0" applyNumberFormat="0" applyFill="0" applyBorder="0">
      <alignment vertical="top"/>
      <protection locked="0"/>
    </xf>
    <xf numFmtId="0" fontId="40" fillId="0" borderId="0">
      <alignment vertical="center"/>
    </xf>
    <xf numFmtId="0" fontId="57" fillId="0" borderId="0" applyNumberFormat="0" applyFill="0" applyBorder="0">
      <alignment vertical="top"/>
      <protection locked="0"/>
    </xf>
    <xf numFmtId="0" fontId="40" fillId="0" borderId="0">
      <alignment vertical="center"/>
    </xf>
    <xf numFmtId="0" fontId="57" fillId="0" borderId="53" applyNumberFormat="0" applyFill="0">
      <alignment vertical="top"/>
      <protection locked="0"/>
    </xf>
    <xf numFmtId="0" fontId="41" fillId="0" borderId="0" applyNumberFormat="0" applyFill="0" applyBorder="0">
      <alignment vertical="top"/>
      <protection locked="0"/>
    </xf>
    <xf numFmtId="0" fontId="41" fillId="0" borderId="0" applyNumberFormat="0" applyFill="0" applyBorder="0">
      <alignment vertical="top"/>
      <protection locked="0"/>
    </xf>
    <xf numFmtId="0" fontId="39" fillId="29" borderId="0" applyNumberFormat="0" applyBorder="0">
      <alignment vertical="top"/>
      <protection locked="0"/>
    </xf>
    <xf numFmtId="0" fontId="39" fillId="29" borderId="0">
      <protection locked="0"/>
    </xf>
    <xf numFmtId="0" fontId="40" fillId="0" borderId="0">
      <alignment vertical="center"/>
    </xf>
    <xf numFmtId="0" fontId="39" fillId="59" borderId="0" applyNumberFormat="0" applyBorder="0">
      <alignment vertical="top"/>
      <protection locked="0"/>
    </xf>
    <xf numFmtId="0" fontId="60" fillId="0" borderId="0" applyNumberFormat="0" applyFill="0" applyBorder="0">
      <alignment vertical="top"/>
      <protection locked="0"/>
    </xf>
    <xf numFmtId="0" fontId="57" fillId="0" borderId="0" applyNumberFormat="0" applyFill="0" applyBorder="0" applyAlignment="0" applyProtection="0">
      <alignment vertical="center"/>
    </xf>
    <xf numFmtId="0" fontId="60" fillId="0" borderId="0" applyNumberFormat="0" applyFill="0" applyBorder="0">
      <alignment vertical="top"/>
      <protection locked="0"/>
    </xf>
    <xf numFmtId="0" fontId="45" fillId="71" borderId="0" applyNumberFormat="0" applyBorder="0">
      <alignment vertical="top"/>
      <protection locked="0"/>
    </xf>
    <xf numFmtId="0" fontId="57" fillId="0" borderId="0" applyNumberFormat="0" applyFill="0" applyBorder="0">
      <alignment vertical="top"/>
      <protection locked="0"/>
    </xf>
    <xf numFmtId="0" fontId="57" fillId="0" borderId="0" applyNumberFormat="0" applyFill="0" applyBorder="0">
      <alignment vertical="top"/>
      <protection locked="0"/>
    </xf>
    <xf numFmtId="0" fontId="57" fillId="0" borderId="0" applyNumberFormat="0" applyFill="0" applyBorder="0" applyAlignment="0" applyProtection="0">
      <alignment vertical="center"/>
    </xf>
    <xf numFmtId="0" fontId="40" fillId="0" borderId="0">
      <alignment vertical="center"/>
    </xf>
    <xf numFmtId="0" fontId="39" fillId="5" borderId="0" applyNumberFormat="0" applyBorder="0">
      <alignment vertical="top"/>
      <protection locked="0"/>
    </xf>
    <xf numFmtId="0" fontId="41" fillId="0" borderId="0" applyNumberFormat="0" applyFill="0" applyBorder="0">
      <alignment vertical="top"/>
      <protection locked="0"/>
    </xf>
    <xf numFmtId="0" fontId="60" fillId="0" borderId="0" applyNumberFormat="0" applyFill="0" applyBorder="0">
      <alignment vertical="top"/>
      <protection locked="0"/>
    </xf>
    <xf numFmtId="0" fontId="40" fillId="0" borderId="0">
      <alignment vertical="center"/>
    </xf>
    <xf numFmtId="0" fontId="57" fillId="0" borderId="0" applyNumberFormat="0" applyFill="0" applyBorder="0" applyAlignment="0" applyProtection="0">
      <alignment vertical="center"/>
    </xf>
    <xf numFmtId="0" fontId="39" fillId="10" borderId="0" applyNumberFormat="0" applyBorder="0" applyAlignment="0" applyProtection="0">
      <alignment vertical="center"/>
    </xf>
    <xf numFmtId="0" fontId="57" fillId="0" borderId="0" applyNumberFormat="0" applyFill="0" applyBorder="0" applyAlignment="0" applyProtection="0">
      <alignment vertical="center"/>
    </xf>
    <xf numFmtId="0" fontId="57" fillId="0" borderId="56" applyNumberFormat="0" applyFill="0">
      <alignment vertical="top"/>
      <protection locked="0"/>
    </xf>
    <xf numFmtId="0" fontId="40" fillId="0" borderId="0">
      <alignment vertical="center"/>
    </xf>
    <xf numFmtId="0" fontId="46" fillId="0" borderId="0">
      <alignment vertical="center"/>
    </xf>
    <xf numFmtId="0" fontId="40" fillId="0" borderId="0">
      <alignment vertical="center"/>
    </xf>
    <xf numFmtId="0" fontId="57" fillId="0" borderId="53" applyNumberFormat="0" applyFill="0">
      <alignment vertical="top"/>
      <protection locked="0"/>
    </xf>
    <xf numFmtId="0" fontId="39" fillId="3" borderId="0" applyNumberFormat="0" applyBorder="0">
      <alignment vertical="top"/>
      <protection locked="0"/>
    </xf>
    <xf numFmtId="0" fontId="40" fillId="0" borderId="0">
      <alignment vertical="center"/>
    </xf>
    <xf numFmtId="0" fontId="41" fillId="0" borderId="24" applyNumberFormat="0" applyFill="0">
      <alignment vertical="top"/>
      <protection locked="0"/>
    </xf>
    <xf numFmtId="0" fontId="57" fillId="0" borderId="51" applyNumberFormat="0" applyFill="0" applyAlignment="0" applyProtection="0">
      <alignment vertical="center"/>
    </xf>
    <xf numFmtId="0" fontId="57" fillId="0" borderId="51" applyNumberFormat="0" applyFill="0">
      <alignment vertical="top"/>
      <protection locked="0"/>
    </xf>
    <xf numFmtId="0" fontId="60" fillId="0" borderId="55" applyNumberFormat="0" applyFill="0">
      <alignment vertical="top"/>
      <protection locked="0"/>
    </xf>
    <xf numFmtId="0" fontId="57" fillId="0" borderId="56" applyNumberFormat="0" applyFill="0" applyAlignment="0" applyProtection="0">
      <alignment vertical="center"/>
    </xf>
    <xf numFmtId="0" fontId="41" fillId="0" borderId="24" applyNumberFormat="0" applyFill="0">
      <alignment vertical="top"/>
      <protection locked="0"/>
    </xf>
    <xf numFmtId="0" fontId="41" fillId="0" borderId="24" applyNumberFormat="0" applyFill="0">
      <alignment vertical="top"/>
      <protection locked="0"/>
    </xf>
    <xf numFmtId="0" fontId="57" fillId="0" borderId="54" applyNumberFormat="0" applyFill="0">
      <alignment vertical="top"/>
      <protection locked="0"/>
    </xf>
    <xf numFmtId="0" fontId="41" fillId="0" borderId="24" applyNumberFormat="0" applyFill="0">
      <alignment vertical="top"/>
      <protection locked="0"/>
    </xf>
    <xf numFmtId="0" fontId="57" fillId="0" borderId="53" applyNumberFormat="0" applyFill="0">
      <alignment vertical="top"/>
      <protection locked="0"/>
    </xf>
    <xf numFmtId="0" fontId="57" fillId="0" borderId="35" applyNumberFormat="0" applyFill="0">
      <alignment vertical="top"/>
      <protection locked="0"/>
    </xf>
    <xf numFmtId="0" fontId="57" fillId="0" borderId="35" applyNumberFormat="0" applyFill="0">
      <alignment vertical="top"/>
      <protection locked="0"/>
    </xf>
    <xf numFmtId="0" fontId="40" fillId="0" borderId="0">
      <alignment vertical="center"/>
    </xf>
    <xf numFmtId="0" fontId="60" fillId="0" borderId="36" applyNumberFormat="0" applyFill="0">
      <alignment vertical="top"/>
      <protection locked="0"/>
    </xf>
    <xf numFmtId="0" fontId="57" fillId="0" borderId="51" applyNumberFormat="0" applyFill="0" applyAlignment="0" applyProtection="0">
      <alignment vertical="center"/>
    </xf>
    <xf numFmtId="0" fontId="57" fillId="0" borderId="51" applyNumberFormat="0" applyFill="0" applyAlignment="0" applyProtection="0">
      <alignment vertical="center"/>
    </xf>
    <xf numFmtId="0" fontId="60" fillId="0" borderId="36" applyNumberFormat="0" applyFill="0">
      <alignment vertical="top"/>
      <protection locked="0"/>
    </xf>
    <xf numFmtId="0" fontId="41" fillId="0" borderId="24" applyNumberFormat="0" applyFill="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7" fillId="0" borderId="35" applyNumberFormat="0" applyFill="0">
      <alignment vertical="top"/>
      <protection locked="0"/>
    </xf>
    <xf numFmtId="0" fontId="40" fillId="0" borderId="0">
      <alignment vertical="center"/>
    </xf>
    <xf numFmtId="0" fontId="57" fillId="0" borderId="51" applyNumberFormat="0" applyFill="0">
      <alignment vertical="top"/>
      <protection locked="0"/>
    </xf>
    <xf numFmtId="0" fontId="30" fillId="0" borderId="0">
      <alignment vertical="center"/>
    </xf>
    <xf numFmtId="0" fontId="57" fillId="0" borderId="51" applyNumberFormat="0" applyFill="0">
      <alignment vertical="top"/>
      <protection locked="0"/>
    </xf>
    <xf numFmtId="0" fontId="57" fillId="0" borderId="51" applyNumberFormat="0" applyFill="0" applyAlignment="0" applyProtection="0">
      <alignment vertical="center"/>
    </xf>
    <xf numFmtId="0" fontId="57" fillId="0" borderId="51" applyNumberFormat="0" applyFill="0">
      <alignment vertical="top"/>
      <protection locked="0"/>
    </xf>
    <xf numFmtId="0" fontId="57" fillId="0" borderId="35" applyNumberFormat="0" applyFill="0">
      <alignment vertical="top"/>
      <protection locked="0"/>
    </xf>
    <xf numFmtId="0" fontId="41" fillId="0" borderId="24" applyNumberFormat="0" applyFill="0">
      <alignment vertical="top"/>
      <protection locked="0"/>
    </xf>
    <xf numFmtId="0" fontId="40" fillId="0" borderId="0">
      <alignment vertical="center"/>
    </xf>
    <xf numFmtId="0" fontId="30" fillId="0" borderId="0">
      <alignment vertical="center"/>
    </xf>
    <xf numFmtId="0" fontId="57" fillId="0" borderId="51" applyNumberFormat="0" applyFill="0">
      <alignment vertical="top"/>
      <protection locked="0"/>
    </xf>
    <xf numFmtId="0" fontId="39" fillId="13" borderId="0" applyNumberFormat="0" applyBorder="0" applyAlignment="0" applyProtection="0">
      <alignment vertical="center"/>
    </xf>
    <xf numFmtId="0" fontId="41" fillId="0" borderId="24" applyNumberFormat="0" applyFill="0">
      <alignment vertical="top"/>
      <protection locked="0"/>
    </xf>
    <xf numFmtId="0" fontId="40" fillId="0" borderId="0">
      <alignment vertical="center"/>
    </xf>
    <xf numFmtId="0" fontId="40" fillId="0" borderId="0">
      <alignment vertical="center"/>
    </xf>
    <xf numFmtId="0" fontId="40" fillId="0" borderId="0">
      <alignment vertical="center"/>
    </xf>
    <xf numFmtId="0" fontId="57" fillId="0" borderId="51" applyNumberFormat="0" applyFill="0" applyAlignment="0" applyProtection="0">
      <alignment vertical="center"/>
    </xf>
    <xf numFmtId="0" fontId="41" fillId="0" borderId="24" applyNumberFormat="0" applyFill="0">
      <alignment vertical="top"/>
      <protection locked="0"/>
    </xf>
    <xf numFmtId="0" fontId="41" fillId="0" borderId="24" applyNumberFormat="0" applyFill="0">
      <alignment vertical="top"/>
      <protection locked="0"/>
    </xf>
    <xf numFmtId="0" fontId="60" fillId="0" borderId="36" applyNumberFormat="0" applyFill="0">
      <alignment vertical="top"/>
      <protection locked="0"/>
    </xf>
    <xf numFmtId="0" fontId="57" fillId="0" borderId="51" applyNumberFormat="0" applyFill="0">
      <alignment vertical="top"/>
      <protection locked="0"/>
    </xf>
    <xf numFmtId="0" fontId="41" fillId="0" borderId="24" applyNumberFormat="0" applyFill="0">
      <alignment vertical="top"/>
      <protection locked="0"/>
    </xf>
    <xf numFmtId="0" fontId="57" fillId="0" borderId="51" applyNumberFormat="0" applyFill="0" applyAlignment="0" applyProtection="0">
      <alignment vertical="center"/>
    </xf>
    <xf numFmtId="0" fontId="57" fillId="0" borderId="51" applyNumberFormat="0" applyFill="0">
      <alignment vertical="top"/>
      <protection locked="0"/>
    </xf>
    <xf numFmtId="0" fontId="57" fillId="0" borderId="51" applyNumberFormat="0" applyFill="0">
      <alignment vertical="top"/>
      <protection locked="0"/>
    </xf>
    <xf numFmtId="0" fontId="41" fillId="0" borderId="24" applyNumberFormat="0" applyFill="0">
      <alignment vertical="top"/>
      <protection locked="0"/>
    </xf>
    <xf numFmtId="0" fontId="40" fillId="0" borderId="0">
      <alignment vertical="center"/>
    </xf>
    <xf numFmtId="0" fontId="40" fillId="0" borderId="0">
      <alignment vertical="center"/>
    </xf>
    <xf numFmtId="0" fontId="39" fillId="10" borderId="0" applyNumberFormat="0" applyBorder="0">
      <alignment vertical="top"/>
      <protection locked="0"/>
    </xf>
    <xf numFmtId="0" fontId="65" fillId="0" borderId="61" applyNumberFormat="0" applyFill="0" applyAlignment="0" applyProtection="0">
      <alignment vertical="center"/>
    </xf>
    <xf numFmtId="0" fontId="71" fillId="0" borderId="50" applyNumberFormat="0" applyFill="0">
      <alignment vertical="top"/>
      <protection locked="0"/>
    </xf>
    <xf numFmtId="0" fontId="45" fillId="60" borderId="0" applyNumberFormat="0" applyBorder="0">
      <alignment vertical="top"/>
      <protection locked="0"/>
    </xf>
    <xf numFmtId="0" fontId="40" fillId="39" borderId="0" applyNumberFormat="0" applyBorder="0" applyAlignment="0" applyProtection="0">
      <alignment vertical="center"/>
    </xf>
    <xf numFmtId="0" fontId="65" fillId="0" borderId="62" applyNumberFormat="0" applyFill="0" applyAlignment="0" applyProtection="0">
      <alignment vertical="center"/>
    </xf>
    <xf numFmtId="0" fontId="40" fillId="0" borderId="0">
      <alignment vertical="center"/>
    </xf>
    <xf numFmtId="0" fontId="57" fillId="0" borderId="51" applyNumberFormat="0" applyFill="0">
      <alignment vertical="top"/>
      <protection locked="0"/>
    </xf>
    <xf numFmtId="0" fontId="57" fillId="0" borderId="51" applyNumberFormat="0" applyFill="0">
      <alignment vertical="top"/>
      <protection locked="0"/>
    </xf>
    <xf numFmtId="0" fontId="80" fillId="0" borderId="0">
      <protection locked="0"/>
    </xf>
    <xf numFmtId="0" fontId="39" fillId="13" borderId="0" applyNumberFormat="0" applyBorder="0">
      <alignment vertical="top"/>
      <protection locked="0"/>
    </xf>
    <xf numFmtId="0" fontId="39" fillId="16" borderId="0" applyNumberFormat="0" applyBorder="0">
      <alignment vertical="top"/>
      <protection locked="0"/>
    </xf>
    <xf numFmtId="0" fontId="41" fillId="0" borderId="24" applyNumberFormat="0" applyFill="0">
      <alignment vertical="top"/>
      <protection locked="0"/>
    </xf>
    <xf numFmtId="0" fontId="46" fillId="0" borderId="0">
      <alignment vertical="center"/>
    </xf>
    <xf numFmtId="0" fontId="40" fillId="0" borderId="0">
      <alignment vertical="center"/>
    </xf>
    <xf numFmtId="0" fontId="57" fillId="0" borderId="35" applyNumberFormat="0" applyFill="0">
      <alignment vertical="top"/>
      <protection locked="0"/>
    </xf>
    <xf numFmtId="0" fontId="57" fillId="0" borderId="51" applyNumberFormat="0" applyFill="0" applyAlignment="0" applyProtection="0">
      <alignment vertical="center"/>
    </xf>
    <xf numFmtId="0" fontId="60" fillId="0" borderId="36" applyNumberFormat="0" applyFill="0">
      <alignment vertical="top"/>
      <protection locked="0"/>
    </xf>
    <xf numFmtId="0" fontId="57" fillId="0" borderId="35" applyNumberFormat="0" applyFill="0">
      <alignment vertical="top"/>
      <protection locked="0"/>
    </xf>
    <xf numFmtId="0" fontId="57" fillId="0" borderId="53" applyNumberFormat="0" applyFill="0">
      <alignment vertical="top"/>
      <protection locked="0"/>
    </xf>
    <xf numFmtId="0" fontId="41" fillId="0" borderId="24">
      <protection locked="0"/>
    </xf>
    <xf numFmtId="0" fontId="40" fillId="0" borderId="0">
      <alignment vertical="center"/>
    </xf>
    <xf numFmtId="0" fontId="41" fillId="0" borderId="24" applyNumberFormat="0" applyFill="0">
      <alignment vertical="top"/>
      <protection locked="0"/>
    </xf>
    <xf numFmtId="0" fontId="40" fillId="0" borderId="0">
      <alignment vertical="center"/>
    </xf>
    <xf numFmtId="0" fontId="65" fillId="0" borderId="63" applyNumberFormat="0" applyFill="0" applyAlignment="0" applyProtection="0">
      <alignment vertical="center"/>
    </xf>
    <xf numFmtId="0" fontId="40" fillId="0" borderId="0">
      <alignment vertical="center"/>
    </xf>
    <xf numFmtId="0" fontId="57" fillId="0" borderId="35" applyNumberFormat="0" applyFill="0" applyAlignment="0" applyProtection="0">
      <alignment vertical="center"/>
    </xf>
    <xf numFmtId="0" fontId="65" fillId="0" borderId="63" applyNumberFormat="0" applyFill="0" applyAlignment="0" applyProtection="0">
      <alignment vertical="center"/>
    </xf>
    <xf numFmtId="0" fontId="80" fillId="0" borderId="0" applyNumberFormat="0" applyFill="0" applyBorder="0">
      <alignment vertical="top"/>
      <protection locked="0"/>
    </xf>
    <xf numFmtId="0" fontId="87" fillId="0" borderId="0" applyNumberFormat="0" applyFill="0" applyBorder="0">
      <alignment vertical="top"/>
      <protection locked="0"/>
    </xf>
    <xf numFmtId="0" fontId="67" fillId="0" borderId="0" applyNumberFormat="0" applyFill="0" applyBorder="0" applyAlignment="0" applyProtection="0">
      <alignment vertical="center"/>
    </xf>
    <xf numFmtId="0" fontId="40" fillId="0" borderId="0">
      <alignment vertical="center"/>
    </xf>
    <xf numFmtId="0" fontId="67" fillId="0" borderId="0" applyNumberFormat="0" applyFill="0" applyBorder="0">
      <alignment vertical="top"/>
      <protection locked="0"/>
    </xf>
    <xf numFmtId="0" fontId="67" fillId="0" borderId="0" applyNumberFormat="0" applyFill="0" applyBorder="0">
      <alignment vertical="top"/>
      <protection locked="0"/>
    </xf>
    <xf numFmtId="0" fontId="39" fillId="10" borderId="0" applyNumberFormat="0" applyBorder="0" applyAlignment="0" applyProtection="0">
      <alignment vertical="center"/>
    </xf>
    <xf numFmtId="0" fontId="80" fillId="0" borderId="0" applyNumberFormat="0" applyFill="0" applyBorder="0">
      <alignment vertical="top"/>
      <protection locked="0"/>
    </xf>
    <xf numFmtId="0" fontId="80" fillId="0" borderId="0" applyNumberFormat="0" applyFill="0" applyBorder="0">
      <alignment vertical="top"/>
      <protection locked="0"/>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72" fillId="0" borderId="45" applyNumberFormat="0" applyFill="0" applyAlignment="0" applyProtection="0">
      <alignment vertical="center"/>
    </xf>
    <xf numFmtId="0" fontId="40" fillId="0" borderId="0">
      <alignment vertical="center"/>
    </xf>
    <xf numFmtId="0" fontId="72" fillId="0" borderId="45" applyNumberFormat="0" applyFill="0">
      <alignment vertical="top"/>
      <protection locked="0"/>
    </xf>
    <xf numFmtId="0" fontId="40" fillId="17" borderId="0" applyNumberFormat="0" applyBorder="0" applyAlignment="0" applyProtection="0">
      <alignment vertical="center"/>
    </xf>
    <xf numFmtId="0" fontId="72" fillId="0" borderId="45" applyNumberFormat="0" applyFill="0" applyAlignment="0" applyProtection="0">
      <alignment vertical="center"/>
    </xf>
    <xf numFmtId="0" fontId="65" fillId="0" borderId="61" applyNumberFormat="0" applyFill="0" applyAlignment="0" applyProtection="0">
      <alignment vertical="center"/>
    </xf>
    <xf numFmtId="0" fontId="39" fillId="3" borderId="0" applyNumberFormat="0" applyBorder="0" applyAlignment="0" applyProtection="0">
      <alignment vertical="center"/>
    </xf>
    <xf numFmtId="0" fontId="72" fillId="0" borderId="41" applyNumberFormat="0" applyFill="0">
      <alignment vertical="top"/>
      <protection locked="0"/>
    </xf>
    <xf numFmtId="0" fontId="72" fillId="0" borderId="45" applyNumberFormat="0" applyFill="0" applyAlignment="0" applyProtection="0">
      <alignment vertical="center"/>
    </xf>
    <xf numFmtId="0" fontId="70" fillId="0" borderId="41" applyNumberFormat="0" applyFill="0">
      <alignment vertical="top"/>
      <protection locked="0"/>
    </xf>
    <xf numFmtId="0" fontId="40" fillId="0" borderId="0">
      <alignment vertical="center"/>
    </xf>
    <xf numFmtId="0" fontId="67" fillId="0" borderId="0" applyNumberFormat="0" applyFill="0" applyBorder="0" applyAlignment="0" applyProtection="0">
      <alignment vertical="center"/>
    </xf>
    <xf numFmtId="0" fontId="72" fillId="0" borderId="45" applyNumberFormat="0" applyFill="0">
      <alignment vertical="top"/>
      <protection locked="0"/>
    </xf>
    <xf numFmtId="0" fontId="40" fillId="0" borderId="0">
      <alignment vertical="center"/>
    </xf>
    <xf numFmtId="0" fontId="70" fillId="0" borderId="41" applyNumberFormat="0" applyFill="0">
      <alignment vertical="top"/>
      <protection locked="0"/>
    </xf>
    <xf numFmtId="0" fontId="40" fillId="0" borderId="0">
      <alignment vertical="center"/>
    </xf>
    <xf numFmtId="0" fontId="72" fillId="0" borderId="45" applyNumberFormat="0" applyFill="0">
      <alignment vertical="top"/>
      <protection locked="0"/>
    </xf>
    <xf numFmtId="0" fontId="72" fillId="0" borderId="45" applyNumberFormat="0" applyFill="0" applyAlignment="0" applyProtection="0">
      <alignment vertical="center"/>
    </xf>
    <xf numFmtId="0" fontId="40" fillId="0" borderId="0">
      <alignment vertical="center"/>
    </xf>
    <xf numFmtId="0" fontId="72" fillId="0" borderId="45" applyNumberFormat="0" applyFill="0" applyAlignment="0" applyProtection="0">
      <alignment vertical="center"/>
    </xf>
    <xf numFmtId="0" fontId="40" fillId="0" borderId="0">
      <alignment vertical="center"/>
    </xf>
    <xf numFmtId="0" fontId="39" fillId="10" borderId="0" applyNumberFormat="0" applyBorder="0">
      <alignment vertical="top"/>
      <protection locked="0"/>
    </xf>
    <xf numFmtId="0" fontId="40" fillId="0" borderId="0">
      <alignment vertical="center"/>
    </xf>
    <xf numFmtId="0" fontId="72" fillId="0" borderId="45" applyNumberFormat="0" applyFill="0" applyAlignment="0" applyProtection="0">
      <alignment vertical="center"/>
    </xf>
    <xf numFmtId="0" fontId="45" fillId="20" borderId="0" applyNumberFormat="0" applyBorder="0">
      <alignment vertical="top"/>
      <protection locked="0"/>
    </xf>
    <xf numFmtId="0" fontId="39" fillId="10" borderId="0" applyNumberFormat="0" applyBorder="0">
      <alignment vertical="top"/>
      <protection locked="0"/>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11" borderId="0" applyNumberFormat="0" applyBorder="0">
      <alignment vertical="top"/>
      <protection locked="0"/>
    </xf>
    <xf numFmtId="0" fontId="70" fillId="0" borderId="41" applyNumberFormat="0" applyFill="0">
      <alignment vertical="top"/>
      <protection locked="0"/>
    </xf>
    <xf numFmtId="0" fontId="72" fillId="0" borderId="45" applyNumberFormat="0" applyFill="0">
      <alignment vertical="top"/>
      <protection locked="0"/>
    </xf>
    <xf numFmtId="0" fontId="70" fillId="0" borderId="41" applyNumberFormat="0" applyFill="0">
      <alignment vertical="top"/>
      <protection locked="0"/>
    </xf>
    <xf numFmtId="0" fontId="72" fillId="0" borderId="45" applyNumberFormat="0" applyFill="0">
      <alignment vertical="top"/>
      <protection locked="0"/>
    </xf>
    <xf numFmtId="0" fontId="70" fillId="0" borderId="41" applyNumberFormat="0" applyFill="0">
      <alignment vertical="top"/>
      <protection locked="0"/>
    </xf>
    <xf numFmtId="0" fontId="53" fillId="0" borderId="38" applyNumberFormat="0" applyFill="0">
      <alignment vertical="top"/>
      <protection locked="0"/>
    </xf>
    <xf numFmtId="0" fontId="71" fillId="0" borderId="42" applyNumberFormat="0" applyFill="0">
      <alignment vertical="top"/>
      <protection locked="0"/>
    </xf>
    <xf numFmtId="0" fontId="72" fillId="0" borderId="45" applyNumberFormat="0" applyFill="0" applyAlignment="0" applyProtection="0">
      <alignment vertical="center"/>
    </xf>
    <xf numFmtId="0" fontId="30" fillId="0" borderId="0">
      <alignment vertical="center"/>
    </xf>
    <xf numFmtId="0" fontId="70" fillId="0" borderId="41" applyNumberFormat="0" applyFill="0">
      <alignment vertical="top"/>
      <protection locked="0"/>
    </xf>
    <xf numFmtId="0" fontId="71" fillId="0" borderId="49" applyNumberFormat="0" applyFill="0">
      <alignment vertical="top"/>
      <protection locked="0"/>
    </xf>
    <xf numFmtId="0" fontId="72" fillId="0" borderId="45" applyNumberFormat="0" applyFill="0" applyAlignment="0" applyProtection="0">
      <alignment vertical="center"/>
    </xf>
    <xf numFmtId="0" fontId="70" fillId="0" borderId="41" applyNumberFormat="0" applyFill="0">
      <alignment vertical="top"/>
      <protection locked="0"/>
    </xf>
    <xf numFmtId="0" fontId="39" fillId="3" borderId="0" applyNumberFormat="0" applyBorder="0">
      <alignment vertical="top"/>
      <protection locked="0"/>
    </xf>
    <xf numFmtId="0" fontId="30" fillId="0" borderId="0">
      <alignment vertical="center"/>
    </xf>
    <xf numFmtId="0" fontId="39" fillId="10" borderId="0" applyNumberFormat="0" applyBorder="0">
      <alignment vertical="top"/>
      <protection locked="0"/>
    </xf>
    <xf numFmtId="0" fontId="71" fillId="0" borderId="42" applyNumberFormat="0" applyFill="0">
      <alignment vertical="top"/>
      <protection locked="0"/>
    </xf>
    <xf numFmtId="0" fontId="40" fillId="0" borderId="0">
      <alignment vertical="center"/>
    </xf>
    <xf numFmtId="0" fontId="30" fillId="0" borderId="0">
      <alignment vertical="center"/>
    </xf>
    <xf numFmtId="0" fontId="40" fillId="0" borderId="0">
      <alignment vertical="center"/>
    </xf>
    <xf numFmtId="0" fontId="30" fillId="0" borderId="0">
      <alignment vertical="center"/>
    </xf>
    <xf numFmtId="0" fontId="40" fillId="0" borderId="0">
      <alignment vertical="center"/>
    </xf>
    <xf numFmtId="0" fontId="30" fillId="0" borderId="0">
      <alignment vertical="center"/>
    </xf>
    <xf numFmtId="0" fontId="72" fillId="0" borderId="45" applyNumberFormat="0" applyFill="0">
      <alignment vertical="top"/>
      <protection locked="0"/>
    </xf>
    <xf numFmtId="0" fontId="40" fillId="0" borderId="0">
      <alignment vertical="center"/>
    </xf>
    <xf numFmtId="0" fontId="30" fillId="0" borderId="0">
      <alignment vertical="center"/>
    </xf>
    <xf numFmtId="0" fontId="40" fillId="0" borderId="0">
      <alignment vertical="center"/>
    </xf>
    <xf numFmtId="0" fontId="70" fillId="0" borderId="41" applyNumberFormat="0" applyFill="0">
      <alignment vertical="top"/>
      <protection locked="0"/>
    </xf>
    <xf numFmtId="0" fontId="40" fillId="0" borderId="0">
      <alignment vertical="center"/>
    </xf>
    <xf numFmtId="0" fontId="30" fillId="0" borderId="0">
      <alignment vertical="center"/>
    </xf>
    <xf numFmtId="0" fontId="56" fillId="0" borderId="34" applyNumberFormat="0" applyFill="0">
      <alignment vertical="top"/>
      <protection locked="0"/>
    </xf>
    <xf numFmtId="0" fontId="72" fillId="0" borderId="45" applyNumberFormat="0" applyFill="0" applyAlignment="0" applyProtection="0">
      <alignment vertical="center"/>
    </xf>
    <xf numFmtId="0" fontId="71" fillId="0" borderId="42" applyNumberFormat="0" applyFill="0">
      <alignment vertical="top"/>
      <protection locked="0"/>
    </xf>
    <xf numFmtId="0" fontId="40" fillId="0" borderId="0">
      <alignment vertical="center"/>
    </xf>
    <xf numFmtId="0" fontId="72" fillId="0" borderId="45" applyNumberFormat="0" applyFill="0" applyAlignment="0" applyProtection="0">
      <alignment vertical="center"/>
    </xf>
    <xf numFmtId="0" fontId="72" fillId="0" borderId="45" applyNumberFormat="0" applyFill="0">
      <alignment vertical="top"/>
      <protection locked="0"/>
    </xf>
    <xf numFmtId="0" fontId="72" fillId="0" borderId="45" applyNumberFormat="0" applyFill="0">
      <alignment vertical="top"/>
      <protection locked="0"/>
    </xf>
    <xf numFmtId="0" fontId="72" fillId="0" borderId="45" applyNumberFormat="0" applyFill="0">
      <alignment vertical="top"/>
      <protection locked="0"/>
    </xf>
    <xf numFmtId="0" fontId="70" fillId="0" borderId="41" applyNumberFormat="0" applyFill="0">
      <alignment vertical="top"/>
      <protection locked="0"/>
    </xf>
    <xf numFmtId="0" fontId="40" fillId="0" borderId="0">
      <alignment vertical="center"/>
    </xf>
    <xf numFmtId="0" fontId="46" fillId="0" borderId="0">
      <alignment vertical="center"/>
    </xf>
    <xf numFmtId="0" fontId="39" fillId="11" borderId="0" applyNumberFormat="0" applyBorder="0">
      <alignment vertical="top"/>
      <protection locked="0"/>
    </xf>
    <xf numFmtId="0" fontId="71" fillId="0" borderId="42" applyNumberFormat="0" applyFill="0">
      <alignment vertical="top"/>
      <protection locked="0"/>
    </xf>
    <xf numFmtId="0" fontId="72" fillId="0" borderId="45" applyNumberFormat="0" applyFill="0" applyAlignment="0" applyProtection="0">
      <alignment vertical="center"/>
    </xf>
    <xf numFmtId="0" fontId="72" fillId="0" borderId="41" applyNumberFormat="0" applyFill="0">
      <alignment vertical="top"/>
      <protection locked="0"/>
    </xf>
    <xf numFmtId="0" fontId="40" fillId="17" borderId="0" applyNumberFormat="0" applyBorder="0" applyAlignment="0" applyProtection="0">
      <alignment vertical="center"/>
    </xf>
    <xf numFmtId="0" fontId="70" fillId="0" borderId="41">
      <protection locked="0"/>
    </xf>
    <xf numFmtId="0" fontId="65" fillId="0" borderId="61">
      <alignment vertical="center"/>
    </xf>
    <xf numFmtId="0" fontId="72" fillId="0" borderId="45" applyNumberFormat="0" applyFill="0">
      <alignment vertical="top"/>
      <protection locked="0"/>
    </xf>
    <xf numFmtId="0" fontId="70" fillId="0" borderId="41" applyNumberFormat="0" applyFill="0">
      <alignment vertical="top"/>
      <protection locked="0"/>
    </xf>
    <xf numFmtId="0" fontId="39" fillId="3" borderId="0" applyNumberFormat="0" applyBorder="0" applyAlignment="0" applyProtection="0">
      <alignment vertical="center"/>
    </xf>
    <xf numFmtId="0" fontId="70" fillId="0" borderId="41">
      <protection locked="0"/>
    </xf>
    <xf numFmtId="0" fontId="40" fillId="0" borderId="0">
      <alignment vertical="center"/>
    </xf>
    <xf numFmtId="0" fontId="39" fillId="59" borderId="0" applyNumberFormat="0" applyBorder="0">
      <alignment vertical="top"/>
      <protection locked="0"/>
    </xf>
    <xf numFmtId="0" fontId="72" fillId="0" borderId="45" applyNumberFormat="0" applyFill="0">
      <alignment vertical="top"/>
      <protection locked="0"/>
    </xf>
    <xf numFmtId="0" fontId="72" fillId="0" borderId="69" applyNumberFormat="0" applyFill="0" applyAlignment="0" applyProtection="0">
      <alignment vertical="center"/>
    </xf>
    <xf numFmtId="0" fontId="6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69" fillId="5" borderId="60" applyNumberFormat="0" applyAlignment="0" applyProtection="0">
      <alignment vertical="center"/>
    </xf>
    <xf numFmtId="0" fontId="39" fillId="11" borderId="0" applyNumberFormat="0" applyBorder="0">
      <alignment vertical="top"/>
      <protection locked="0"/>
    </xf>
    <xf numFmtId="0" fontId="69" fillId="13" borderId="60" applyNumberFormat="0" applyAlignment="0" applyProtection="0">
      <alignment vertical="center"/>
    </xf>
    <xf numFmtId="0" fontId="40" fillId="0" borderId="0">
      <alignment vertical="center"/>
    </xf>
    <xf numFmtId="0" fontId="39" fillId="11" borderId="0" applyNumberFormat="0" applyBorder="0">
      <alignment vertical="top"/>
      <protection locked="0"/>
    </xf>
    <xf numFmtId="0" fontId="40" fillId="13" borderId="0" applyNumberFormat="0" applyBorder="0" applyAlignment="0" applyProtection="0">
      <alignment vertical="center"/>
    </xf>
    <xf numFmtId="0" fontId="80" fillId="0" borderId="0" applyNumberFormat="0" applyFill="0" applyBorder="0">
      <alignment vertical="top"/>
      <protection locked="0"/>
    </xf>
    <xf numFmtId="0" fontId="80" fillId="0" borderId="0" applyNumberFormat="0" applyFill="0" applyBorder="0">
      <alignment vertical="top"/>
      <protection locked="0"/>
    </xf>
    <xf numFmtId="0" fontId="87" fillId="0" borderId="0" applyNumberFormat="0" applyFill="0" applyBorder="0">
      <alignment vertical="top"/>
      <protection locked="0"/>
    </xf>
    <xf numFmtId="0" fontId="67" fillId="0" borderId="0" applyNumberFormat="0" applyFill="0" applyBorder="0" applyAlignment="0" applyProtection="0">
      <alignment vertical="center"/>
    </xf>
    <xf numFmtId="0" fontId="87" fillId="0" borderId="0" applyNumberFormat="0" applyFill="0" applyBorder="0">
      <alignment vertical="top"/>
      <protection locked="0"/>
    </xf>
    <xf numFmtId="0" fontId="40" fillId="0" borderId="0">
      <alignment vertical="center"/>
    </xf>
    <xf numFmtId="0" fontId="67" fillId="0" borderId="0" applyNumberFormat="0" applyFill="0" applyBorder="0">
      <alignment vertical="top"/>
      <protection locked="0"/>
    </xf>
    <xf numFmtId="0" fontId="67" fillId="0" borderId="0" applyNumberFormat="0" applyFill="0" applyBorder="0" applyAlignment="0" applyProtection="0">
      <alignment vertical="center"/>
    </xf>
    <xf numFmtId="0" fontId="40" fillId="0" borderId="0">
      <alignment vertical="center"/>
    </xf>
    <xf numFmtId="0" fontId="87" fillId="0" borderId="0" applyNumberFormat="0" applyFill="0" applyBorder="0">
      <alignment vertical="top"/>
      <protection locked="0"/>
    </xf>
    <xf numFmtId="0" fontId="67" fillId="0" borderId="0" applyNumberFormat="0" applyFill="0" applyBorder="0" applyAlignment="0" applyProtection="0">
      <alignment vertical="center"/>
    </xf>
    <xf numFmtId="0" fontId="56" fillId="0" borderId="34" applyNumberFormat="0" applyFill="0">
      <alignment vertical="top"/>
      <protection locked="0"/>
    </xf>
    <xf numFmtId="0" fontId="40" fillId="0" borderId="0">
      <alignment vertical="center"/>
    </xf>
    <xf numFmtId="0" fontId="30" fillId="0" borderId="0"/>
    <xf numFmtId="0" fontId="67" fillId="0" borderId="0" applyNumberFormat="0" applyFill="0" applyBorder="0">
      <alignment vertical="top"/>
      <protection locked="0"/>
    </xf>
    <xf numFmtId="0" fontId="53" fillId="0" borderId="32" applyNumberFormat="0" applyFill="0">
      <alignment vertical="top"/>
      <protection locked="0"/>
    </xf>
    <xf numFmtId="0" fontId="30" fillId="0" borderId="0">
      <alignment vertical="center"/>
    </xf>
    <xf numFmtId="0" fontId="67" fillId="0" borderId="0" applyNumberFormat="0" applyFill="0" applyBorder="0">
      <alignment vertical="top"/>
      <protection locked="0"/>
    </xf>
    <xf numFmtId="0" fontId="39" fillId="18" borderId="0" applyNumberFormat="0" applyBorder="0" applyAlignment="0" applyProtection="0">
      <alignment vertical="center"/>
    </xf>
    <xf numFmtId="0" fontId="40" fillId="39" borderId="0" applyNumberFormat="0" applyBorder="0" applyAlignment="0" applyProtection="0">
      <alignment vertical="center"/>
    </xf>
    <xf numFmtId="0" fontId="87" fillId="0" borderId="0" applyNumberFormat="0" applyFill="0" applyBorder="0">
      <alignment vertical="top"/>
      <protection locked="0"/>
    </xf>
    <xf numFmtId="0" fontId="80" fillId="0" borderId="0">
      <protection locked="0"/>
    </xf>
    <xf numFmtId="0" fontId="45" fillId="16" borderId="0" applyNumberFormat="0" applyBorder="0">
      <alignment vertical="top"/>
      <protection locked="0"/>
    </xf>
    <xf numFmtId="0" fontId="80" fillId="0" borderId="0" applyNumberFormat="0" applyFill="0" applyBorder="0">
      <alignment vertical="top"/>
      <protection locked="0"/>
    </xf>
    <xf numFmtId="0" fontId="39" fillId="16" borderId="0" applyNumberFormat="0" applyBorder="0" applyAlignment="0" applyProtection="0">
      <alignment vertical="center"/>
    </xf>
    <xf numFmtId="0" fontId="97" fillId="0" borderId="0" applyNumberFormat="0" applyFill="0" applyBorder="0">
      <alignment vertical="top"/>
      <protection locked="0"/>
    </xf>
    <xf numFmtId="0" fontId="40" fillId="0" borderId="0">
      <alignment vertical="center"/>
    </xf>
    <xf numFmtId="0" fontId="87" fillId="0" borderId="0" applyNumberFormat="0" applyFill="0" applyBorder="0">
      <alignment vertical="top"/>
      <protection locked="0"/>
    </xf>
    <xf numFmtId="0" fontId="67" fillId="0" borderId="0" applyNumberFormat="0" applyFill="0" applyBorder="0" applyAlignment="0" applyProtection="0">
      <alignment vertical="center"/>
    </xf>
    <xf numFmtId="0" fontId="80" fillId="0" borderId="0" applyNumberFormat="0" applyFill="0" applyBorder="0">
      <alignment vertical="top"/>
      <protection locked="0"/>
    </xf>
    <xf numFmtId="0" fontId="40" fillId="0" borderId="0">
      <alignment vertical="center"/>
    </xf>
    <xf numFmtId="0" fontId="39" fillId="16" borderId="0" applyNumberFormat="0" applyBorder="0">
      <alignment vertical="top"/>
      <protection locked="0"/>
    </xf>
    <xf numFmtId="0" fontId="39" fillId="10" borderId="0" applyNumberFormat="0" applyBorder="0" applyAlignment="0" applyProtection="0">
      <alignment vertical="center"/>
    </xf>
    <xf numFmtId="0" fontId="67" fillId="0" borderId="0" applyNumberFormat="0" applyFill="0" applyBorder="0">
      <alignment vertical="top"/>
      <protection locked="0"/>
    </xf>
    <xf numFmtId="0" fontId="53" fillId="0" borderId="38" applyNumberFormat="0" applyFill="0">
      <alignment vertical="top"/>
      <protection locked="0"/>
    </xf>
    <xf numFmtId="0" fontId="80" fillId="0" borderId="0" applyNumberFormat="0" applyFill="0" applyBorder="0">
      <alignment vertical="top"/>
      <protection locked="0"/>
    </xf>
    <xf numFmtId="0" fontId="40" fillId="0" borderId="0">
      <alignment vertical="center"/>
    </xf>
    <xf numFmtId="0" fontId="40" fillId="0" borderId="0">
      <alignment vertical="center"/>
    </xf>
    <xf numFmtId="0" fontId="56" fillId="0" borderId="34">
      <protection locked="0"/>
    </xf>
    <xf numFmtId="0" fontId="40" fillId="0" borderId="0">
      <alignment vertical="center"/>
    </xf>
    <xf numFmtId="0" fontId="53" fillId="0" borderId="32" applyNumberFormat="0" applyFill="0">
      <alignment vertical="top"/>
      <protection locked="0"/>
    </xf>
    <xf numFmtId="0" fontId="40" fillId="0" borderId="0">
      <alignment vertical="center"/>
    </xf>
    <xf numFmtId="0" fontId="56" fillId="0" borderId="34">
      <protection locked="0"/>
    </xf>
    <xf numFmtId="0" fontId="53" fillId="0" borderId="38" applyNumberFormat="0" applyFill="0">
      <alignment vertical="top"/>
      <protection locked="0"/>
    </xf>
    <xf numFmtId="0" fontId="39" fillId="59" borderId="0" applyNumberFormat="0" applyBorder="0">
      <alignment vertical="top"/>
      <protection locked="0"/>
    </xf>
    <xf numFmtId="0" fontId="30" fillId="0" borderId="0">
      <alignment vertical="center"/>
    </xf>
    <xf numFmtId="0" fontId="56" fillId="0" borderId="34" applyNumberFormat="0" applyFill="0">
      <alignment vertical="top"/>
      <protection locked="0"/>
    </xf>
    <xf numFmtId="0" fontId="40" fillId="0" borderId="0">
      <alignment vertical="center"/>
    </xf>
    <xf numFmtId="0" fontId="53" fillId="0" borderId="32" applyNumberFormat="0" applyFill="0" applyAlignment="0" applyProtection="0">
      <alignment vertical="center"/>
    </xf>
    <xf numFmtId="0" fontId="40" fillId="17" borderId="0" applyNumberFormat="0" applyBorder="0" applyAlignment="0" applyProtection="0">
      <alignment vertical="center"/>
    </xf>
    <xf numFmtId="0" fontId="40" fillId="13" borderId="0" applyNumberFormat="0" applyBorder="0" applyAlignment="0" applyProtection="0">
      <alignment vertical="center"/>
    </xf>
    <xf numFmtId="0" fontId="56" fillId="0" borderId="34" applyNumberFormat="0" applyFill="0">
      <alignment vertical="top"/>
      <protection locked="0"/>
    </xf>
    <xf numFmtId="0" fontId="79" fillId="0" borderId="47" applyNumberFormat="0" applyFill="0">
      <alignment vertical="top"/>
      <protection locked="0"/>
    </xf>
    <xf numFmtId="0" fontId="53" fillId="0" borderId="32" applyNumberFormat="0" applyFill="0" applyAlignment="0" applyProtection="0">
      <alignment vertical="center"/>
    </xf>
    <xf numFmtId="0" fontId="40" fillId="0" borderId="0">
      <alignment vertical="center"/>
    </xf>
    <xf numFmtId="0" fontId="53" fillId="0" borderId="32" applyNumberFormat="0" applyFill="0">
      <alignment vertical="top"/>
      <protection locked="0"/>
    </xf>
    <xf numFmtId="0" fontId="40" fillId="0" borderId="0">
      <alignment vertical="center"/>
    </xf>
    <xf numFmtId="0" fontId="40" fillId="0" borderId="0">
      <alignment vertical="center"/>
    </xf>
    <xf numFmtId="0" fontId="53" fillId="0" borderId="38" applyNumberFormat="0" applyFill="0">
      <alignment vertical="top"/>
      <protection locked="0"/>
    </xf>
    <xf numFmtId="0" fontId="40" fillId="17" borderId="0" applyNumberFormat="0" applyBorder="0" applyAlignment="0" applyProtection="0">
      <alignment vertical="center"/>
    </xf>
    <xf numFmtId="0" fontId="56" fillId="0" borderId="34" applyNumberFormat="0" applyFill="0">
      <alignment vertical="top"/>
      <protection locked="0"/>
    </xf>
    <xf numFmtId="0" fontId="39" fillId="59" borderId="0" applyNumberFormat="0" applyBorder="0">
      <alignment vertical="top"/>
      <protection locked="0"/>
    </xf>
    <xf numFmtId="0" fontId="40" fillId="17" borderId="0" applyNumberFormat="0" applyBorder="0" applyAlignment="0" applyProtection="0">
      <alignment vertical="center"/>
    </xf>
    <xf numFmtId="0" fontId="40" fillId="0" borderId="0">
      <alignment vertical="center"/>
    </xf>
    <xf numFmtId="0" fontId="53" fillId="0" borderId="32" applyNumberFormat="0" applyFill="0">
      <alignment vertical="top"/>
      <protection locked="0"/>
    </xf>
    <xf numFmtId="0" fontId="53" fillId="0" borderId="38" applyNumberFormat="0" applyFill="0">
      <alignment vertical="top"/>
      <protection locked="0"/>
    </xf>
    <xf numFmtId="0" fontId="39" fillId="10" borderId="0" applyNumberFormat="0" applyBorder="0" applyAlignment="0" applyProtection="0">
      <alignment vertical="center"/>
    </xf>
    <xf numFmtId="0" fontId="79" fillId="0" borderId="47" applyNumberFormat="0" applyFill="0">
      <alignment vertical="top"/>
      <protection locked="0"/>
    </xf>
    <xf numFmtId="0" fontId="53" fillId="0" borderId="32" applyNumberFormat="0" applyFill="0" applyAlignment="0" applyProtection="0">
      <alignment vertical="center"/>
    </xf>
    <xf numFmtId="0" fontId="56" fillId="0" borderId="34" applyNumberFormat="0" applyFill="0">
      <alignment vertical="top"/>
      <protection locked="0"/>
    </xf>
    <xf numFmtId="0" fontId="40" fillId="0" borderId="0">
      <alignment vertical="center"/>
    </xf>
    <xf numFmtId="0" fontId="40" fillId="0" borderId="0">
      <alignment vertical="center"/>
    </xf>
    <xf numFmtId="0" fontId="40" fillId="40" borderId="0" applyNumberFormat="0" applyBorder="0" applyAlignment="0" applyProtection="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39" fillId="13" borderId="0" applyNumberFormat="0" applyBorder="0" applyAlignment="0" applyProtection="0">
      <alignment vertical="center"/>
    </xf>
    <xf numFmtId="0" fontId="40" fillId="0" borderId="0">
      <alignment vertical="center"/>
    </xf>
    <xf numFmtId="0" fontId="39" fillId="3" borderId="0" applyNumberFormat="0" applyBorder="0">
      <alignment vertical="top"/>
      <protection locked="0"/>
    </xf>
    <xf numFmtId="0" fontId="40" fillId="0" borderId="0">
      <alignment vertical="center"/>
    </xf>
    <xf numFmtId="0" fontId="79" fillId="0" borderId="47" applyNumberFormat="0" applyFill="0">
      <alignment vertical="top"/>
      <protection locked="0"/>
    </xf>
    <xf numFmtId="0" fontId="53" fillId="0" borderId="32" applyNumberFormat="0" applyFill="0" applyAlignment="0" applyProtection="0">
      <alignment vertical="center"/>
    </xf>
    <xf numFmtId="0" fontId="40" fillId="0" borderId="0">
      <alignment vertical="center"/>
    </xf>
    <xf numFmtId="0" fontId="40" fillId="0" borderId="0">
      <alignment vertical="center"/>
    </xf>
    <xf numFmtId="0" fontId="53" fillId="0" borderId="32" applyNumberFormat="0" applyFill="0">
      <alignment vertical="top"/>
      <protection locked="0"/>
    </xf>
    <xf numFmtId="0" fontId="53" fillId="0" borderId="38" applyNumberFormat="0" applyFill="0">
      <alignment vertical="top"/>
      <protection locked="0"/>
    </xf>
    <xf numFmtId="0" fontId="39" fillId="29" borderId="0" applyNumberFormat="0" applyBorder="0">
      <alignment vertical="top"/>
      <protection locked="0"/>
    </xf>
    <xf numFmtId="0" fontId="40" fillId="0" borderId="0">
      <alignment vertical="center"/>
    </xf>
    <xf numFmtId="0" fontId="53" fillId="0" borderId="32" applyNumberFormat="0" applyFill="0">
      <alignment vertical="top"/>
      <protection locked="0"/>
    </xf>
    <xf numFmtId="0" fontId="40" fillId="0" borderId="0">
      <alignment vertical="center"/>
    </xf>
    <xf numFmtId="0" fontId="56" fillId="0" borderId="34" applyNumberFormat="0" applyFill="0">
      <alignment vertical="top"/>
      <protection locked="0"/>
    </xf>
    <xf numFmtId="0" fontId="69" fillId="13" borderId="60" applyNumberFormat="0" applyAlignment="0" applyProtection="0">
      <alignment vertical="center"/>
    </xf>
    <xf numFmtId="0" fontId="53" fillId="0" borderId="32" applyNumberFormat="0" applyFill="0" applyAlignment="0" applyProtection="0">
      <alignment vertical="center"/>
    </xf>
    <xf numFmtId="0" fontId="56" fillId="0" borderId="34" applyNumberFormat="0" applyFill="0">
      <alignment vertical="top"/>
      <protection locked="0"/>
    </xf>
    <xf numFmtId="0" fontId="30" fillId="0" borderId="0"/>
    <xf numFmtId="0" fontId="46" fillId="0" borderId="0">
      <alignment vertical="center"/>
    </xf>
    <xf numFmtId="0" fontId="40" fillId="0" borderId="0">
      <alignment vertical="center"/>
    </xf>
    <xf numFmtId="0" fontId="53" fillId="0" borderId="32" applyNumberFormat="0" applyFill="0">
      <alignment vertical="top"/>
      <protection locked="0"/>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lignment vertical="center"/>
    </xf>
    <xf numFmtId="0" fontId="39" fillId="51" borderId="0" applyNumberFormat="0" applyBorder="0">
      <alignment vertical="top"/>
      <protection locked="0"/>
    </xf>
    <xf numFmtId="0" fontId="53" fillId="0" borderId="38" applyNumberFormat="0" applyFill="0">
      <alignment vertical="top"/>
      <protection locked="0"/>
    </xf>
    <xf numFmtId="0" fontId="39" fillId="10" borderId="0" applyNumberFormat="0" applyBorder="0">
      <alignment vertical="top"/>
      <protection locked="0"/>
    </xf>
    <xf numFmtId="0" fontId="65" fillId="0" borderId="62" applyNumberFormat="0" applyFill="0" applyAlignment="0" applyProtection="0">
      <alignment vertical="center"/>
    </xf>
    <xf numFmtId="0" fontId="39" fillId="20" borderId="0" applyNumberFormat="0" applyBorder="0">
      <alignment vertical="top"/>
      <protection locked="0"/>
    </xf>
    <xf numFmtId="0" fontId="56" fillId="0" borderId="34" applyNumberFormat="0" applyFill="0">
      <alignment vertical="top"/>
      <protection locked="0"/>
    </xf>
    <xf numFmtId="0" fontId="39" fillId="10" borderId="0" applyNumberFormat="0" applyBorder="0" applyAlignment="0" applyProtection="0">
      <alignment vertical="center"/>
    </xf>
    <xf numFmtId="0" fontId="40" fillId="0" borderId="0">
      <alignment vertical="center"/>
    </xf>
    <xf numFmtId="0" fontId="65" fillId="0" borderId="62" applyNumberFormat="0" applyFill="0" applyAlignment="0" applyProtection="0">
      <alignment vertical="center"/>
    </xf>
    <xf numFmtId="0" fontId="79" fillId="0" borderId="47" applyNumberFormat="0" applyFill="0">
      <alignment vertical="top"/>
      <protection locked="0"/>
    </xf>
    <xf numFmtId="0" fontId="65" fillId="0" borderId="63" applyNumberFormat="0" applyFill="0" applyAlignment="0" applyProtection="0">
      <alignment vertical="center"/>
    </xf>
    <xf numFmtId="0" fontId="53" fillId="0" borderId="32" applyNumberFormat="0" applyFill="0" applyAlignment="0" applyProtection="0">
      <alignment vertical="center"/>
    </xf>
    <xf numFmtId="0" fontId="53" fillId="0" borderId="32" applyNumberFormat="0" applyFill="0">
      <alignment vertical="top"/>
      <protection locked="0"/>
    </xf>
    <xf numFmtId="0" fontId="30" fillId="0" borderId="0">
      <alignment vertical="center"/>
    </xf>
    <xf numFmtId="0" fontId="56" fillId="0" borderId="34" applyNumberFormat="0" applyFill="0">
      <alignment vertical="top"/>
      <protection locked="0"/>
    </xf>
    <xf numFmtId="0" fontId="53" fillId="0" borderId="38" applyNumberFormat="0" applyFill="0">
      <alignment vertical="top"/>
      <protection locked="0"/>
    </xf>
    <xf numFmtId="0" fontId="53" fillId="0" borderId="38" applyNumberFormat="0" applyFill="0">
      <alignment vertical="top"/>
      <protection locked="0"/>
    </xf>
    <xf numFmtId="0" fontId="40" fillId="58" borderId="0" applyNumberFormat="0" applyBorder="0" applyAlignment="0" applyProtection="0">
      <alignment vertical="center"/>
    </xf>
    <xf numFmtId="0" fontId="39" fillId="10" borderId="0" applyNumberFormat="0" applyBorder="0" applyAlignment="0" applyProtection="0">
      <alignment vertical="center"/>
    </xf>
    <xf numFmtId="0" fontId="30" fillId="0" borderId="0">
      <alignment vertical="center"/>
    </xf>
    <xf numFmtId="0" fontId="79" fillId="0" borderId="47" applyNumberFormat="0" applyFill="0">
      <alignment vertical="top"/>
      <protection locked="0"/>
    </xf>
    <xf numFmtId="0" fontId="53" fillId="0" borderId="32" applyNumberFormat="0" applyFill="0" applyAlignment="0" applyProtection="0">
      <alignment vertical="center"/>
    </xf>
    <xf numFmtId="0" fontId="56" fillId="0" borderId="34" applyNumberFormat="0" applyFill="0">
      <alignment vertical="top"/>
      <protection locked="0"/>
    </xf>
    <xf numFmtId="0" fontId="79" fillId="0" borderId="47" applyNumberFormat="0" applyFill="0">
      <alignment vertical="top"/>
      <protection locked="0"/>
    </xf>
    <xf numFmtId="0" fontId="53" fillId="0" borderId="32" applyNumberFormat="0" applyFill="0">
      <alignment vertical="top"/>
      <protection locked="0"/>
    </xf>
    <xf numFmtId="0" fontId="53" fillId="0" borderId="38" applyNumberFormat="0" applyFill="0">
      <alignment vertical="top"/>
      <protection locked="0"/>
    </xf>
    <xf numFmtId="0" fontId="56" fillId="0" borderId="34" applyNumberFormat="0" applyFill="0">
      <alignment vertical="top"/>
      <protection locked="0"/>
    </xf>
    <xf numFmtId="0" fontId="30" fillId="0" borderId="0"/>
    <xf numFmtId="0" fontId="40" fillId="3" borderId="0" applyNumberFormat="0" applyBorder="0">
      <alignment vertical="top"/>
      <protection locked="0"/>
    </xf>
    <xf numFmtId="0" fontId="56" fillId="0" borderId="34" applyNumberFormat="0" applyFill="0">
      <alignment vertical="top"/>
      <protection locked="0"/>
    </xf>
    <xf numFmtId="0" fontId="40" fillId="13" borderId="0" applyNumberFormat="0" applyBorder="0">
      <alignment vertical="top"/>
      <protection locked="0"/>
    </xf>
    <xf numFmtId="0" fontId="56" fillId="0" borderId="34" applyNumberFormat="0" applyFill="0">
      <alignment vertical="top"/>
      <protection locked="0"/>
    </xf>
    <xf numFmtId="0" fontId="79" fillId="0" borderId="47" applyNumberFormat="0" applyFill="0">
      <alignment vertical="top"/>
      <protection locked="0"/>
    </xf>
    <xf numFmtId="0" fontId="53" fillId="0" borderId="32" applyNumberFormat="0" applyFill="0" applyAlignment="0" applyProtection="0">
      <alignment vertical="center"/>
    </xf>
    <xf numFmtId="0" fontId="56" fillId="0" borderId="34" applyNumberFormat="0" applyFill="0">
      <alignment vertical="top"/>
      <protection locked="0"/>
    </xf>
    <xf numFmtId="0" fontId="61" fillId="10" borderId="0" applyNumberFormat="0" applyBorder="0">
      <alignment vertical="top"/>
      <protection locked="0"/>
    </xf>
    <xf numFmtId="0" fontId="56" fillId="0" borderId="34" applyNumberFormat="0" applyFill="0">
      <alignment vertical="top"/>
      <protection locked="0"/>
    </xf>
    <xf numFmtId="0" fontId="53" fillId="0" borderId="32" applyNumberFormat="0" applyFill="0">
      <alignment vertical="top"/>
      <protection locked="0"/>
    </xf>
    <xf numFmtId="0" fontId="53" fillId="0" borderId="32" applyNumberFormat="0" applyFill="0">
      <alignment vertical="top"/>
      <protection locked="0"/>
    </xf>
    <xf numFmtId="0" fontId="56" fillId="0" borderId="34" applyNumberFormat="0" applyFill="0">
      <alignment vertical="top"/>
      <protection locked="0"/>
    </xf>
    <xf numFmtId="0" fontId="56" fillId="0" borderId="34" applyNumberFormat="0" applyFill="0">
      <alignment vertical="top"/>
      <protection locked="0"/>
    </xf>
    <xf numFmtId="0" fontId="30" fillId="0" borderId="0"/>
    <xf numFmtId="0" fontId="53" fillId="0" borderId="38" applyNumberFormat="0" applyFill="0">
      <alignment vertical="top"/>
      <protection locked="0"/>
    </xf>
    <xf numFmtId="0" fontId="46" fillId="0" borderId="0">
      <alignment vertical="center"/>
    </xf>
    <xf numFmtId="0" fontId="30" fillId="0" borderId="0">
      <alignment vertical="center"/>
    </xf>
    <xf numFmtId="0" fontId="53" fillId="0" borderId="32" applyNumberFormat="0" applyFill="0">
      <alignment vertical="top"/>
      <protection locked="0"/>
    </xf>
    <xf numFmtId="0" fontId="53" fillId="0" borderId="38" applyNumberFormat="0" applyFill="0">
      <alignment vertical="top"/>
      <protection locked="0"/>
    </xf>
    <xf numFmtId="0" fontId="40" fillId="46" borderId="0" applyNumberFormat="0" applyBorder="0">
      <alignment vertical="top"/>
      <protection locked="0"/>
    </xf>
    <xf numFmtId="0" fontId="74" fillId="5" borderId="60" applyNumberFormat="0" applyAlignment="0" applyProtection="0">
      <alignment vertical="center"/>
    </xf>
    <xf numFmtId="0" fontId="40" fillId="0" borderId="0">
      <alignment vertical="center"/>
    </xf>
    <xf numFmtId="0" fontId="53" fillId="0" borderId="32" applyNumberFormat="0" applyFill="0" applyAlignment="0" applyProtection="0">
      <alignment vertical="center"/>
    </xf>
    <xf numFmtId="0" fontId="39" fillId="3" borderId="0" applyNumberFormat="0" applyBorder="0" applyAlignment="0" applyProtection="0">
      <alignment vertical="center"/>
    </xf>
    <xf numFmtId="0" fontId="40" fillId="0" borderId="0">
      <alignment vertical="center"/>
    </xf>
    <xf numFmtId="0" fontId="53" fillId="0" borderId="69" applyNumberFormat="0" applyFill="0" applyAlignment="0" applyProtection="0">
      <alignment vertical="center"/>
    </xf>
    <xf numFmtId="0" fontId="39" fillId="11" borderId="0" applyNumberFormat="0" applyBorder="0">
      <alignment vertical="top"/>
      <protection locked="0"/>
    </xf>
    <xf numFmtId="0" fontId="67" fillId="0" borderId="0" applyNumberFormat="0" applyFill="0" applyBorder="0" applyAlignment="0" applyProtection="0">
      <alignment vertical="center"/>
    </xf>
    <xf numFmtId="0" fontId="40" fillId="0" borderId="0">
      <alignment vertical="center"/>
    </xf>
    <xf numFmtId="9" fontId="40" fillId="0" borderId="0" applyFont="0" applyFill="0" applyBorder="0">
      <alignment vertical="top"/>
      <protection locked="0"/>
    </xf>
    <xf numFmtId="0" fontId="40" fillId="0" borderId="0">
      <alignment vertical="center"/>
    </xf>
    <xf numFmtId="0" fontId="30" fillId="0" borderId="0"/>
    <xf numFmtId="0" fontId="30" fillId="0" borderId="0">
      <alignment vertical="center"/>
    </xf>
    <xf numFmtId="0" fontId="30" fillId="0" borderId="0">
      <alignment vertical="center"/>
    </xf>
    <xf numFmtId="0" fontId="40" fillId="53" borderId="0" applyNumberFormat="0" applyBorder="0">
      <alignment vertical="top"/>
      <protection locked="0"/>
    </xf>
    <xf numFmtId="0" fontId="39" fillId="29" borderId="0" applyNumberFormat="0" applyBorder="0">
      <alignment vertical="top"/>
      <protection locked="0"/>
    </xf>
    <xf numFmtId="0" fontId="40" fillId="0" borderId="0">
      <alignment vertical="center"/>
    </xf>
    <xf numFmtId="0" fontId="39" fillId="11" borderId="0" applyNumberFormat="0" applyBorder="0">
      <alignment vertical="top"/>
      <protection locked="0"/>
    </xf>
    <xf numFmtId="0" fontId="39" fillId="22" borderId="0" applyNumberFormat="0" applyBorder="0">
      <alignment vertical="top"/>
      <protection locked="0"/>
    </xf>
    <xf numFmtId="0" fontId="39" fillId="3" borderId="0" applyNumberFormat="0" applyBorder="0" applyAlignment="0" applyProtection="0">
      <alignment vertical="center"/>
    </xf>
    <xf numFmtId="0" fontId="30" fillId="0" borderId="0">
      <alignment vertical="center"/>
    </xf>
    <xf numFmtId="0" fontId="40" fillId="0" borderId="0">
      <alignment vertical="center"/>
    </xf>
    <xf numFmtId="0" fontId="30" fillId="0" borderId="0">
      <alignment vertical="center"/>
    </xf>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39" fillId="18" borderId="0" applyNumberFormat="0" applyBorder="0">
      <alignment vertical="top"/>
      <protection locked="0"/>
    </xf>
    <xf numFmtId="0" fontId="39" fillId="18" borderId="0" applyNumberFormat="0" applyBorder="0">
      <alignment vertical="top"/>
      <protection locked="0"/>
    </xf>
    <xf numFmtId="0" fontId="30" fillId="0" borderId="0">
      <alignment vertical="center"/>
    </xf>
    <xf numFmtId="0" fontId="40" fillId="0" borderId="0">
      <alignment vertical="center"/>
    </xf>
    <xf numFmtId="0" fontId="39" fillId="3" borderId="0" applyNumberFormat="0" applyBorder="0" applyAlignment="0" applyProtection="0">
      <alignment vertical="center"/>
    </xf>
    <xf numFmtId="0" fontId="40" fillId="0" borderId="0">
      <alignment vertical="center"/>
    </xf>
    <xf numFmtId="0" fontId="39" fillId="16" borderId="0" applyNumberFormat="0" applyBorder="0">
      <alignment vertical="top"/>
      <protection locked="0"/>
    </xf>
    <xf numFmtId="0" fontId="39" fillId="3" borderId="0" applyNumberFormat="0" applyBorder="0" applyAlignment="0" applyProtection="0">
      <alignment vertical="center"/>
    </xf>
    <xf numFmtId="0" fontId="39" fillId="16" borderId="0" applyNumberFormat="0" applyBorder="0">
      <alignment vertical="top"/>
      <protection locked="0"/>
    </xf>
    <xf numFmtId="0" fontId="40" fillId="0" borderId="0">
      <alignment vertical="center"/>
    </xf>
    <xf numFmtId="0" fontId="39" fillId="11" borderId="0" applyNumberFormat="0" applyBorder="0">
      <alignment vertical="top"/>
      <protection locked="0"/>
    </xf>
    <xf numFmtId="0" fontId="30" fillId="0" borderId="0">
      <alignment vertical="center"/>
    </xf>
    <xf numFmtId="0" fontId="40" fillId="0" borderId="0">
      <alignment vertical="center"/>
    </xf>
    <xf numFmtId="0" fontId="39" fillId="16"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39" fillId="3" borderId="0" applyNumberFormat="0" applyBorder="0" applyAlignment="0" applyProtection="0">
      <alignment vertical="center"/>
    </xf>
    <xf numFmtId="0" fontId="40" fillId="0" borderId="0">
      <alignment vertical="center"/>
    </xf>
    <xf numFmtId="0" fontId="39" fillId="10" borderId="0" applyNumberFormat="0" applyBorder="0">
      <alignment vertical="top"/>
      <protection locked="0"/>
    </xf>
    <xf numFmtId="0" fontId="30" fillId="0" borderId="0">
      <alignment vertical="center"/>
    </xf>
    <xf numFmtId="0" fontId="40" fillId="39" borderId="0" applyNumberFormat="0" applyBorder="0" applyAlignment="0" applyProtection="0">
      <alignment vertical="center"/>
    </xf>
    <xf numFmtId="0" fontId="39" fillId="20" borderId="0" applyNumberFormat="0" applyBorder="0">
      <alignment vertical="top"/>
      <protection locked="0"/>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39" fillId="51" borderId="0" applyNumberFormat="0" applyBorder="0">
      <alignment vertical="top"/>
      <protection locked="0"/>
    </xf>
    <xf numFmtId="0" fontId="39" fillId="11" borderId="0" applyNumberFormat="0" applyBorder="0">
      <alignment vertical="top"/>
      <protection locked="0"/>
    </xf>
    <xf numFmtId="0" fontId="39" fillId="29" borderId="0" applyNumberFormat="0" applyBorder="0">
      <alignment vertical="top"/>
      <protection locked="0"/>
    </xf>
    <xf numFmtId="0" fontId="39" fillId="51" borderId="0" applyNumberFormat="0" applyBorder="0">
      <alignment vertical="top"/>
      <protection locked="0"/>
    </xf>
    <xf numFmtId="0" fontId="45" fillId="29" borderId="0" applyNumberFormat="0" applyBorder="0">
      <alignment vertical="top"/>
      <protection locked="0"/>
    </xf>
    <xf numFmtId="0" fontId="39" fillId="13" borderId="0" applyNumberFormat="0" applyBorder="0" applyAlignment="0" applyProtection="0">
      <alignment vertical="center"/>
    </xf>
    <xf numFmtId="0" fontId="39" fillId="29" borderId="0" applyNumberFormat="0" applyBorder="0" applyAlignment="0" applyProtection="0">
      <alignment vertical="center"/>
    </xf>
    <xf numFmtId="0" fontId="30" fillId="0" borderId="0">
      <alignment vertical="center"/>
    </xf>
    <xf numFmtId="0" fontId="30" fillId="0" borderId="0">
      <alignment vertical="center"/>
    </xf>
    <xf numFmtId="0" fontId="39" fillId="13" borderId="0" applyNumberFormat="0" applyBorder="0" applyAlignment="0" applyProtection="0">
      <alignment vertical="center"/>
    </xf>
    <xf numFmtId="0" fontId="39" fillId="29" borderId="0" applyNumberFormat="0" applyBorder="0">
      <alignment vertical="top"/>
      <protection locked="0"/>
    </xf>
    <xf numFmtId="0" fontId="39" fillId="29" borderId="0">
      <protection locked="0"/>
    </xf>
    <xf numFmtId="0" fontId="39" fillId="29" borderId="0" applyNumberFormat="0" applyBorder="0">
      <alignment vertical="top"/>
      <protection locked="0"/>
    </xf>
    <xf numFmtId="0" fontId="65" fillId="0" borderId="63" applyNumberFormat="0" applyFill="0" applyAlignment="0" applyProtection="0">
      <alignment vertical="center"/>
    </xf>
    <xf numFmtId="0" fontId="30" fillId="0" borderId="0">
      <alignment vertical="center"/>
    </xf>
    <xf numFmtId="0" fontId="30" fillId="0" borderId="0">
      <alignment vertical="center"/>
    </xf>
    <xf numFmtId="0" fontId="40" fillId="0" borderId="0">
      <alignment vertical="center"/>
    </xf>
    <xf numFmtId="0" fontId="39" fillId="29" borderId="0" applyNumberFormat="0" applyBorder="0">
      <alignment vertical="top"/>
      <protection locked="0"/>
    </xf>
    <xf numFmtId="0" fontId="40" fillId="0" borderId="0">
      <alignment vertical="center"/>
    </xf>
    <xf numFmtId="0" fontId="39" fillId="29" borderId="0" applyNumberFormat="0" applyBorder="0">
      <alignment vertical="top"/>
      <protection locked="0"/>
    </xf>
    <xf numFmtId="0" fontId="40" fillId="0" borderId="0">
      <alignment vertical="center"/>
    </xf>
    <xf numFmtId="0" fontId="61" fillId="29"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39" fillId="13" borderId="0" applyNumberFormat="0" applyBorder="0">
      <alignment vertical="top"/>
      <protection locked="0"/>
    </xf>
    <xf numFmtId="0" fontId="45" fillId="29" borderId="0" applyNumberFormat="0" applyBorder="0">
      <alignment vertical="top"/>
      <protection locked="0"/>
    </xf>
    <xf numFmtId="0" fontId="39" fillId="29" borderId="0" applyNumberFormat="0" applyBorder="0" applyAlignment="0" applyProtection="0">
      <alignment vertical="center"/>
    </xf>
    <xf numFmtId="0" fontId="40" fillId="0" borderId="0">
      <alignment vertical="center"/>
    </xf>
    <xf numFmtId="0" fontId="39" fillId="29" borderId="0" applyNumberFormat="0" applyBorder="0">
      <alignment vertical="top"/>
      <protection locked="0"/>
    </xf>
    <xf numFmtId="0" fontId="39" fillId="29" borderId="0" applyNumberFormat="0" applyBorder="0">
      <alignment vertical="top"/>
      <protection locked="0"/>
    </xf>
    <xf numFmtId="0" fontId="39" fillId="11" borderId="0" applyNumberFormat="0" applyBorder="0">
      <alignment vertical="top"/>
      <protection locked="0"/>
    </xf>
    <xf numFmtId="0" fontId="30" fillId="0" borderId="0"/>
    <xf numFmtId="0" fontId="30" fillId="0" borderId="0">
      <alignment vertical="center"/>
    </xf>
    <xf numFmtId="0" fontId="39" fillId="59" borderId="0" applyNumberFormat="0" applyBorder="0">
      <alignment vertical="top"/>
      <protection locked="0"/>
    </xf>
    <xf numFmtId="0" fontId="45" fillId="29" borderId="0" applyNumberFormat="0" applyBorder="0">
      <alignment vertical="top"/>
      <protection locked="0"/>
    </xf>
    <xf numFmtId="0" fontId="39" fillId="29" borderId="0" applyNumberFormat="0" applyBorder="0" applyAlignment="0" applyProtection="0">
      <alignment vertical="center"/>
    </xf>
    <xf numFmtId="0" fontId="39" fillId="29" borderId="0" applyNumberFormat="0" applyBorder="0">
      <alignment vertical="top"/>
      <protection locked="0"/>
    </xf>
    <xf numFmtId="0" fontId="30" fillId="0" borderId="0">
      <alignment vertical="center"/>
    </xf>
    <xf numFmtId="0" fontId="39" fillId="29" borderId="0" applyNumberFormat="0" applyBorder="0">
      <alignment vertical="top"/>
      <protection locked="0"/>
    </xf>
    <xf numFmtId="0" fontId="39" fillId="29" borderId="0" applyNumberFormat="0" applyBorder="0">
      <alignment vertical="top"/>
      <protection locked="0"/>
    </xf>
    <xf numFmtId="0" fontId="39" fillId="29" borderId="0" applyNumberFormat="0" applyBorder="0">
      <alignment vertical="top"/>
      <protection locked="0"/>
    </xf>
    <xf numFmtId="0" fontId="39" fillId="29" borderId="0" applyNumberFormat="0" applyBorder="0">
      <alignment vertical="top"/>
      <protection locked="0"/>
    </xf>
    <xf numFmtId="0" fontId="61" fillId="29" borderId="0" applyNumberFormat="0" applyBorder="0">
      <alignment vertical="top"/>
      <protection locked="0"/>
    </xf>
    <xf numFmtId="0" fontId="40" fillId="0" borderId="0">
      <alignment vertical="center"/>
    </xf>
    <xf numFmtId="0" fontId="39" fillId="3" borderId="0" applyNumberFormat="0" applyBorder="0">
      <alignment vertical="top"/>
      <protection locked="0"/>
    </xf>
    <xf numFmtId="0" fontId="30" fillId="0" borderId="0"/>
    <xf numFmtId="0" fontId="39" fillId="3" borderId="0" applyNumberFormat="0" applyBorder="0">
      <alignment vertical="top"/>
      <protection locked="0"/>
    </xf>
    <xf numFmtId="0" fontId="39" fillId="29" borderId="0" applyNumberFormat="0" applyBorder="0">
      <alignment vertical="top"/>
      <protection locked="0"/>
    </xf>
    <xf numFmtId="0" fontId="39" fillId="29" borderId="0" applyNumberFormat="0" applyBorder="0">
      <alignment vertical="top"/>
      <protection locked="0"/>
    </xf>
    <xf numFmtId="0" fontId="39" fillId="29" borderId="0" applyNumberFormat="0" applyBorder="0">
      <alignment vertical="top"/>
      <protection locked="0"/>
    </xf>
    <xf numFmtId="0" fontId="69" fillId="13" borderId="60" applyNumberFormat="0" applyAlignment="0" applyProtection="0">
      <alignment vertical="center"/>
    </xf>
    <xf numFmtId="0" fontId="39" fillId="29" borderId="0" applyNumberFormat="0" applyBorder="0">
      <alignment vertical="top"/>
      <protection locked="0"/>
    </xf>
    <xf numFmtId="0" fontId="39" fillId="29" borderId="0" applyNumberFormat="0" applyBorder="0">
      <alignment vertical="top"/>
      <protection locked="0"/>
    </xf>
    <xf numFmtId="0" fontId="30" fillId="0" borderId="0">
      <alignment vertical="center"/>
    </xf>
    <xf numFmtId="0" fontId="39" fillId="29" borderId="0" applyNumberFormat="0" applyBorder="0">
      <alignment vertical="top"/>
      <protection locked="0"/>
    </xf>
    <xf numFmtId="0" fontId="40" fillId="0" borderId="0">
      <alignment vertical="center"/>
    </xf>
    <xf numFmtId="0" fontId="45" fillId="29" borderId="0" applyNumberFormat="0" applyBorder="0">
      <alignment vertical="top"/>
      <protection locked="0"/>
    </xf>
    <xf numFmtId="0" fontId="39" fillId="29" borderId="0" applyNumberFormat="0" applyBorder="0" applyAlignment="0" applyProtection="0">
      <alignment vertical="center"/>
    </xf>
    <xf numFmtId="0" fontId="40" fillId="0" borderId="0">
      <alignment vertical="center"/>
    </xf>
    <xf numFmtId="0" fontId="39" fillId="29"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20" borderId="0" applyNumberFormat="0" applyBorder="0">
      <alignment vertical="top"/>
      <protection locked="0"/>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39" fillId="29" borderId="0" applyNumberFormat="0" applyBorder="0">
      <alignment vertical="top"/>
      <protection locked="0"/>
    </xf>
    <xf numFmtId="0" fontId="39" fillId="22" borderId="0" applyNumberFormat="0" applyBorder="0">
      <alignment vertical="top"/>
      <protection locked="0"/>
    </xf>
    <xf numFmtId="0" fontId="40" fillId="0" borderId="0">
      <alignment vertical="center"/>
    </xf>
    <xf numFmtId="0" fontId="30" fillId="0" borderId="0"/>
    <xf numFmtId="0" fontId="39" fillId="39" borderId="0" applyNumberFormat="0" applyBorder="0" applyAlignment="0" applyProtection="0">
      <alignment vertical="center"/>
    </xf>
    <xf numFmtId="0" fontId="45" fillId="79" borderId="0" applyNumberFormat="0" applyBorder="0">
      <alignment vertical="top"/>
      <protection locked="0"/>
    </xf>
    <xf numFmtId="0" fontId="40" fillId="0" borderId="0">
      <alignment vertical="center"/>
    </xf>
    <xf numFmtId="0" fontId="30" fillId="0" borderId="0"/>
    <xf numFmtId="0" fontId="30" fillId="0" borderId="0">
      <alignment vertical="center"/>
    </xf>
    <xf numFmtId="0" fontId="40" fillId="0" borderId="0">
      <alignment vertical="center"/>
    </xf>
    <xf numFmtId="0" fontId="39" fillId="3" borderId="0" applyNumberFormat="0" applyBorder="0" applyAlignment="0" applyProtection="0">
      <alignment vertical="center"/>
    </xf>
    <xf numFmtId="0" fontId="39" fillId="22" borderId="0" applyNumberFormat="0" applyBorder="0">
      <alignment vertical="top"/>
      <protection locked="0"/>
    </xf>
    <xf numFmtId="0" fontId="39" fillId="22" borderId="0" applyNumberFormat="0" applyBorder="0">
      <alignment vertical="top"/>
      <protection locked="0"/>
    </xf>
    <xf numFmtId="0" fontId="39" fillId="3" borderId="0" applyNumberFormat="0" applyBorder="0">
      <alignment vertical="top"/>
      <protection locked="0"/>
    </xf>
    <xf numFmtId="0" fontId="39" fillId="22" borderId="0" applyNumberFormat="0" applyBorder="0">
      <alignment vertical="top"/>
      <protection locked="0"/>
    </xf>
    <xf numFmtId="0" fontId="39" fillId="3" borderId="0" applyNumberFormat="0" applyBorder="0" applyAlignment="0" applyProtection="0">
      <alignment vertical="center"/>
    </xf>
    <xf numFmtId="0" fontId="39" fillId="22" borderId="0" applyNumberFormat="0" applyBorder="0">
      <alignment vertical="top"/>
      <protection locked="0"/>
    </xf>
    <xf numFmtId="0" fontId="30" fillId="0" borderId="0">
      <alignment vertical="center"/>
    </xf>
    <xf numFmtId="0" fontId="39" fillId="3" borderId="0" applyNumberFormat="0" applyBorder="0">
      <alignment vertical="top"/>
      <protection locked="0"/>
    </xf>
    <xf numFmtId="0" fontId="39" fillId="11" borderId="0" applyNumberFormat="0" applyBorder="0">
      <alignment vertical="top"/>
      <protection locked="0"/>
    </xf>
    <xf numFmtId="0" fontId="45" fillId="79" borderId="0" applyNumberFormat="0" applyBorder="0">
      <alignment vertical="top"/>
      <protection locked="0"/>
    </xf>
    <xf numFmtId="0" fontId="39" fillId="40" borderId="0" applyNumberFormat="0" applyBorder="0" applyAlignment="0" applyProtection="0">
      <alignment vertical="center"/>
    </xf>
    <xf numFmtId="0" fontId="39" fillId="3" borderId="0" applyNumberFormat="0" applyBorder="0" applyAlignment="0" applyProtection="0">
      <alignment vertical="center"/>
    </xf>
    <xf numFmtId="0" fontId="40" fillId="0" borderId="0">
      <alignment vertical="center"/>
    </xf>
    <xf numFmtId="0" fontId="30" fillId="0" borderId="0"/>
    <xf numFmtId="0" fontId="61" fillId="11" borderId="0" applyNumberFormat="0" applyBorder="0">
      <alignment vertical="top"/>
      <protection locked="0"/>
    </xf>
    <xf numFmtId="0" fontId="40" fillId="0" borderId="0">
      <alignment vertical="center"/>
    </xf>
    <xf numFmtId="0" fontId="40" fillId="48" borderId="0" applyNumberFormat="0" applyBorder="0">
      <alignment vertical="top"/>
      <protection locked="0"/>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5" fillId="22" borderId="0" applyNumberFormat="0" applyBorder="0">
      <alignment vertical="top"/>
      <protection locked="0"/>
    </xf>
    <xf numFmtId="0" fontId="39" fillId="3" borderId="0" applyNumberFormat="0" applyBorder="0" applyAlignment="0" applyProtection="0">
      <alignment vertical="center"/>
    </xf>
    <xf numFmtId="0" fontId="39" fillId="3" borderId="0" applyNumberFormat="0" applyBorder="0">
      <alignment vertical="top"/>
      <protection locked="0"/>
    </xf>
    <xf numFmtId="0" fontId="39" fillId="3" borderId="0" applyNumberFormat="0" applyBorder="0">
      <alignment vertical="top"/>
      <protection locked="0"/>
    </xf>
    <xf numFmtId="0" fontId="30" fillId="0" borderId="0"/>
    <xf numFmtId="0" fontId="39" fillId="11" borderId="0" applyNumberFormat="0" applyBorder="0">
      <alignment vertical="top"/>
      <protection locked="0"/>
    </xf>
    <xf numFmtId="0" fontId="39" fillId="3" borderId="0" applyNumberFormat="0" applyBorder="0">
      <alignment vertical="top"/>
      <protection locked="0"/>
    </xf>
    <xf numFmtId="0" fontId="39" fillId="22" borderId="0" applyNumberFormat="0" applyBorder="0">
      <alignment vertical="top"/>
      <protection locked="0"/>
    </xf>
    <xf numFmtId="0" fontId="39" fillId="3" borderId="0" applyNumberFormat="0" applyBorder="0" applyAlignment="0" applyProtection="0">
      <alignment vertical="center"/>
    </xf>
    <xf numFmtId="0" fontId="30" fillId="0" borderId="0">
      <alignment vertical="center"/>
    </xf>
    <xf numFmtId="0" fontId="40" fillId="0" borderId="0">
      <alignment vertical="center"/>
    </xf>
    <xf numFmtId="0" fontId="39" fillId="11" borderId="0" applyNumberFormat="0" applyBorder="0">
      <alignment vertical="top"/>
      <protection locked="0"/>
    </xf>
    <xf numFmtId="0" fontId="39" fillId="3" borderId="0" applyNumberFormat="0" applyBorder="0">
      <alignment vertical="top"/>
      <protection locked="0"/>
    </xf>
    <xf numFmtId="0" fontId="40" fillId="0" borderId="0">
      <alignment vertical="center"/>
    </xf>
    <xf numFmtId="0" fontId="39" fillId="22" borderId="0" applyNumberFormat="0" applyBorder="0">
      <alignment vertical="top"/>
      <protection locked="0"/>
    </xf>
    <xf numFmtId="0" fontId="39" fillId="3" borderId="0" applyNumberFormat="0" applyBorder="0" applyAlignment="0" applyProtection="0">
      <alignment vertical="center"/>
    </xf>
    <xf numFmtId="0" fontId="39" fillId="11" borderId="0" applyNumberFormat="0" applyBorder="0">
      <alignment vertical="top"/>
      <protection locked="0"/>
    </xf>
    <xf numFmtId="0" fontId="39" fillId="3" borderId="0" applyNumberFormat="0" applyBorder="0">
      <alignment vertical="top"/>
      <protection locked="0"/>
    </xf>
    <xf numFmtId="0" fontId="39" fillId="22" borderId="0" applyNumberFormat="0" applyBorder="0">
      <alignment vertical="top"/>
      <protection locked="0"/>
    </xf>
    <xf numFmtId="0" fontId="30" fillId="0" borderId="0">
      <alignment vertical="center"/>
    </xf>
    <xf numFmtId="0" fontId="39" fillId="22" borderId="0" applyNumberFormat="0" applyBorder="0">
      <alignment vertical="top"/>
      <protection locked="0"/>
    </xf>
    <xf numFmtId="0" fontId="30" fillId="0" borderId="0"/>
    <xf numFmtId="0" fontId="39" fillId="3" borderId="0" applyNumberFormat="0" applyBorder="0" applyAlignment="0" applyProtection="0">
      <alignment vertical="center"/>
    </xf>
    <xf numFmtId="0" fontId="30" fillId="0" borderId="0"/>
    <xf numFmtId="0" fontId="39" fillId="3" borderId="0" applyNumberFormat="0" applyBorder="0" applyAlignment="0" applyProtection="0">
      <alignment vertical="center"/>
    </xf>
    <xf numFmtId="0" fontId="39" fillId="22" borderId="0" applyNumberFormat="0" applyBorder="0">
      <alignment vertical="top"/>
      <protection locked="0"/>
    </xf>
    <xf numFmtId="0" fontId="30" fillId="0" borderId="0">
      <alignment vertical="center"/>
    </xf>
    <xf numFmtId="0" fontId="45" fillId="22" borderId="0" applyNumberFormat="0" applyBorder="0">
      <alignment vertical="top"/>
      <protection locked="0"/>
    </xf>
    <xf numFmtId="0" fontId="39" fillId="3" borderId="0" applyNumberFormat="0" applyBorder="0" applyAlignment="0" applyProtection="0">
      <alignment vertical="center"/>
    </xf>
    <xf numFmtId="0" fontId="30" fillId="0" borderId="0">
      <alignment vertical="center"/>
    </xf>
    <xf numFmtId="0" fontId="39" fillId="3" borderId="0" applyNumberFormat="0" applyBorder="0">
      <alignment vertical="top"/>
      <protection locked="0"/>
    </xf>
    <xf numFmtId="0" fontId="40" fillId="31" borderId="0" applyNumberFormat="0" applyBorder="0" applyAlignment="0" applyProtection="0">
      <alignment vertical="center"/>
    </xf>
    <xf numFmtId="0" fontId="30" fillId="0" borderId="0">
      <alignment vertical="center"/>
    </xf>
    <xf numFmtId="0" fontId="40" fillId="0" borderId="0">
      <alignment vertical="center"/>
    </xf>
    <xf numFmtId="0" fontId="39" fillId="3" borderId="0" applyNumberFormat="0" applyBorder="0" applyAlignment="0" applyProtection="0">
      <alignment vertical="center"/>
    </xf>
    <xf numFmtId="0" fontId="46" fillId="0" borderId="0">
      <alignment vertical="center"/>
    </xf>
    <xf numFmtId="0" fontId="30" fillId="0" borderId="0">
      <alignment vertical="center"/>
    </xf>
    <xf numFmtId="0" fontId="39" fillId="16" borderId="0" applyNumberFormat="0" applyBorder="0" applyAlignment="0" applyProtection="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30" fillId="0" borderId="0">
      <alignment vertical="center"/>
    </xf>
    <xf numFmtId="0" fontId="30" fillId="0" borderId="0">
      <alignment vertical="center"/>
    </xf>
    <xf numFmtId="0" fontId="40" fillId="39" borderId="0" applyNumberFormat="0" applyBorder="0" applyAlignment="0" applyProtection="0">
      <alignment vertical="center"/>
    </xf>
    <xf numFmtId="0" fontId="40" fillId="10" borderId="0" applyNumberFormat="0" applyBorder="0">
      <alignment vertical="top"/>
      <protection locked="0"/>
    </xf>
    <xf numFmtId="0" fontId="39" fillId="11" borderId="0" applyNumberFormat="0" applyBorder="0">
      <alignment vertical="top"/>
      <protection locked="0"/>
    </xf>
    <xf numFmtId="0" fontId="69" fillId="5" borderId="60" applyNumberFormat="0" applyAlignment="0" applyProtection="0">
      <alignment vertical="center"/>
    </xf>
    <xf numFmtId="0" fontId="61" fillId="16" borderId="0" applyNumberFormat="0" applyBorder="0">
      <alignment vertical="top"/>
      <protection locked="0"/>
    </xf>
    <xf numFmtId="0" fontId="69" fillId="13" borderId="60" applyNumberFormat="0" applyAlignment="0" applyProtection="0">
      <alignment vertical="center"/>
    </xf>
    <xf numFmtId="0" fontId="74" fillId="5" borderId="60" applyNumberFormat="0" applyAlignment="0" applyProtection="0">
      <alignment vertical="center"/>
    </xf>
    <xf numFmtId="0" fontId="39" fillId="11" borderId="0" applyNumberFormat="0" applyBorder="0">
      <alignment vertical="top"/>
      <protection locked="0"/>
    </xf>
    <xf numFmtId="0" fontId="40" fillId="0" borderId="0">
      <alignment vertical="center"/>
    </xf>
    <xf numFmtId="0" fontId="30" fillId="0" borderId="0">
      <alignment vertical="center"/>
    </xf>
    <xf numFmtId="0" fontId="40" fillId="0" borderId="0">
      <alignment vertical="center"/>
    </xf>
    <xf numFmtId="0" fontId="39" fillId="22" borderId="0" applyNumberFormat="0" applyBorder="0">
      <alignment vertical="top"/>
      <protection locked="0"/>
    </xf>
    <xf numFmtId="0" fontId="39" fillId="11" borderId="0" applyNumberFormat="0" applyBorder="0">
      <alignment vertical="top"/>
      <protection locked="0"/>
    </xf>
    <xf numFmtId="0" fontId="39" fillId="11" borderId="0" applyNumberFormat="0" applyBorder="0">
      <alignment vertical="top"/>
      <protection locked="0"/>
    </xf>
    <xf numFmtId="0" fontId="54" fillId="39" borderId="60" applyNumberFormat="0" applyAlignment="0" applyProtection="0">
      <alignment vertical="center"/>
    </xf>
    <xf numFmtId="0" fontId="40" fillId="0" borderId="0">
      <alignment vertical="center"/>
    </xf>
    <xf numFmtId="0" fontId="30" fillId="0" borderId="0">
      <alignment vertical="center"/>
    </xf>
    <xf numFmtId="0" fontId="54" fillId="39" borderId="60" applyNumberFormat="0" applyAlignment="0" applyProtection="0">
      <alignment vertical="center"/>
    </xf>
    <xf numFmtId="0" fontId="39" fillId="3" borderId="0" applyNumberFormat="0" applyBorder="0" applyAlignment="0" applyProtection="0">
      <alignment vertical="center"/>
    </xf>
    <xf numFmtId="0" fontId="39" fillId="13" borderId="0" applyNumberFormat="0" applyBorder="0" applyAlignment="0" applyProtection="0">
      <alignment vertical="center"/>
    </xf>
    <xf numFmtId="0" fontId="54" fillId="39" borderId="60" applyNumberFormat="0" applyAlignment="0" applyProtection="0">
      <alignment vertical="center"/>
    </xf>
    <xf numFmtId="0" fontId="30" fillId="0" borderId="0"/>
    <xf numFmtId="0" fontId="54" fillId="39"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54" fillId="39" borderId="60" applyNumberFormat="0" applyAlignment="0" applyProtection="0">
      <alignment vertical="center"/>
    </xf>
    <xf numFmtId="0" fontId="40" fillId="27" borderId="0" applyNumberFormat="0" applyBorder="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61" fillId="11" borderId="0" applyNumberFormat="0" applyBorder="0">
      <alignment vertical="top"/>
      <protection locked="0"/>
    </xf>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40" fillId="0" borderId="0">
      <alignment vertical="center"/>
    </xf>
    <xf numFmtId="0" fontId="54" fillId="39" borderId="60"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45" fillId="51" borderId="0" applyNumberFormat="0" applyBorder="0">
      <alignment vertical="top"/>
      <protection locked="0"/>
    </xf>
    <xf numFmtId="0" fontId="40" fillId="0" borderId="0">
      <alignment vertical="center"/>
    </xf>
    <xf numFmtId="0" fontId="65" fillId="0" borderId="63" applyNumberFormat="0" applyFill="0" applyAlignment="0" applyProtection="0">
      <alignment vertical="center"/>
    </xf>
    <xf numFmtId="0" fontId="39" fillId="3" borderId="0" applyNumberFormat="0" applyBorder="0">
      <alignment vertical="top"/>
      <protection locked="0"/>
    </xf>
    <xf numFmtId="0" fontId="40" fillId="0" borderId="0">
      <alignment vertical="center"/>
    </xf>
    <xf numFmtId="0" fontId="40" fillId="0" borderId="0">
      <alignment vertical="center"/>
    </xf>
    <xf numFmtId="0" fontId="40" fillId="27" borderId="0" applyNumberFormat="0" applyBorder="0" applyAlignment="0" applyProtection="0">
      <alignment vertical="center"/>
    </xf>
    <xf numFmtId="0" fontId="39" fillId="10"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40" fillId="0" borderId="0">
      <alignment vertical="center"/>
    </xf>
    <xf numFmtId="0" fontId="39" fillId="3" borderId="0" applyNumberFormat="0" applyBorder="0" applyAlignment="0" applyProtection="0">
      <alignment vertical="center"/>
    </xf>
    <xf numFmtId="0" fontId="40" fillId="0" borderId="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39" fillId="11" borderId="0" applyNumberFormat="0" applyBorder="0">
      <alignment vertical="top"/>
      <protection locked="0"/>
    </xf>
    <xf numFmtId="0" fontId="39" fillId="11"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39"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30" fillId="0" borderId="0">
      <alignment vertical="center"/>
    </xf>
    <xf numFmtId="0" fontId="40" fillId="0" borderId="0">
      <alignment vertical="center"/>
    </xf>
    <xf numFmtId="0" fontId="39" fillId="21" borderId="0">
      <protection locked="0"/>
    </xf>
    <xf numFmtId="0" fontId="40" fillId="0" borderId="0">
      <alignment vertical="center"/>
    </xf>
    <xf numFmtId="0" fontId="40" fillId="0" borderId="0">
      <alignment vertical="center"/>
    </xf>
    <xf numFmtId="0" fontId="40" fillId="0" borderId="0">
      <alignment vertical="center"/>
    </xf>
    <xf numFmtId="0" fontId="39" fillId="3" borderId="0" applyNumberFormat="0" applyBorder="0" applyAlignment="0" applyProtection="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31" borderId="0" applyNumberFormat="0" applyBorder="0" applyAlignment="0" applyProtection="0">
      <alignment vertical="center"/>
    </xf>
    <xf numFmtId="0" fontId="30" fillId="0" borderId="0">
      <alignment vertical="center"/>
    </xf>
    <xf numFmtId="0" fontId="39" fillId="51" borderId="0" applyNumberFormat="0" applyBorder="0">
      <alignment vertical="top"/>
      <protection locked="0"/>
    </xf>
    <xf numFmtId="0" fontId="30" fillId="0" borderId="0">
      <alignment vertical="center"/>
    </xf>
    <xf numFmtId="0" fontId="65" fillId="0" borderId="63" applyNumberFormat="0" applyFill="0" applyAlignment="0" applyProtection="0">
      <alignment vertical="center"/>
    </xf>
    <xf numFmtId="0" fontId="40" fillId="0" borderId="0">
      <alignment vertical="center"/>
    </xf>
    <xf numFmtId="0" fontId="39" fillId="22" borderId="0" applyNumberFormat="0" applyBorder="0">
      <alignment vertical="top"/>
      <protection locked="0"/>
    </xf>
    <xf numFmtId="0" fontId="40" fillId="0" borderId="0">
      <alignment vertical="center"/>
    </xf>
    <xf numFmtId="0" fontId="39" fillId="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39" fillId="18" borderId="0" applyNumberFormat="0" applyBorder="0">
      <alignment vertical="top"/>
      <protection locked="0"/>
    </xf>
    <xf numFmtId="0" fontId="30" fillId="0" borderId="0"/>
    <xf numFmtId="0" fontId="39" fillId="39" borderId="0" applyNumberFormat="0" applyBorder="0">
      <alignment vertical="top"/>
      <protection locked="0"/>
    </xf>
    <xf numFmtId="0" fontId="40" fillId="0" borderId="0">
      <alignment vertical="center"/>
    </xf>
    <xf numFmtId="0" fontId="39" fillId="10" borderId="0" applyNumberFormat="0" applyBorder="0" applyAlignment="0" applyProtection="0">
      <alignment vertical="center"/>
    </xf>
    <xf numFmtId="0" fontId="39" fillId="18" borderId="0" applyNumberFormat="0" applyBorder="0" applyAlignment="0" applyProtection="0">
      <alignment vertical="center"/>
    </xf>
    <xf numFmtId="0" fontId="40" fillId="0" borderId="0">
      <alignment vertical="center"/>
    </xf>
    <xf numFmtId="0" fontId="39" fillId="18" borderId="0" applyNumberFormat="0" applyBorder="0">
      <alignment vertical="top"/>
      <protection locked="0"/>
    </xf>
    <xf numFmtId="0" fontId="40" fillId="0" borderId="0">
      <alignment vertical="center"/>
    </xf>
    <xf numFmtId="0" fontId="40" fillId="16" borderId="0" applyNumberFormat="0" applyBorder="0">
      <alignment vertical="top"/>
      <protection locked="0"/>
    </xf>
    <xf numFmtId="0" fontId="39" fillId="18" borderId="0" applyNumberFormat="0" applyBorder="0" applyAlignment="0" applyProtection="0">
      <alignment vertical="center"/>
    </xf>
    <xf numFmtId="0" fontId="39" fillId="18" borderId="0" applyNumberFormat="0" applyBorder="0">
      <alignment vertical="top"/>
      <protection locked="0"/>
    </xf>
    <xf numFmtId="0" fontId="30" fillId="0" borderId="0">
      <alignment vertical="center"/>
    </xf>
    <xf numFmtId="0" fontId="39" fillId="59" borderId="0" applyNumberFormat="0" applyBorder="0">
      <alignment vertical="top"/>
      <protection locked="0"/>
    </xf>
    <xf numFmtId="0" fontId="39" fillId="18" borderId="0" applyNumberFormat="0" applyBorder="0">
      <alignment vertical="top"/>
      <protection locked="0"/>
    </xf>
    <xf numFmtId="0" fontId="40" fillId="0" borderId="0">
      <alignment vertical="center"/>
    </xf>
    <xf numFmtId="0" fontId="39" fillId="18" borderId="0" applyNumberFormat="0" applyBorder="0">
      <alignment vertical="top"/>
      <protection locked="0"/>
    </xf>
    <xf numFmtId="0" fontId="39" fillId="18" borderId="0" applyNumberFormat="0" applyBorder="0">
      <alignment vertical="top"/>
      <protection locked="0"/>
    </xf>
    <xf numFmtId="0" fontId="30" fillId="0" borderId="0">
      <alignment vertical="center"/>
    </xf>
    <xf numFmtId="0" fontId="39" fillId="18" borderId="0" applyNumberFormat="0" applyBorder="0">
      <alignment vertical="top"/>
      <protection locked="0"/>
    </xf>
    <xf numFmtId="0" fontId="40" fillId="53" borderId="0" applyNumberFormat="0" applyBorder="0">
      <alignment vertical="top"/>
      <protection locked="0"/>
    </xf>
    <xf numFmtId="0" fontId="30" fillId="0" borderId="0">
      <alignment vertical="center"/>
    </xf>
    <xf numFmtId="0" fontId="39" fillId="18" borderId="0" applyNumberFormat="0" applyBorder="0" applyAlignment="0" applyProtection="0">
      <alignment vertical="center"/>
    </xf>
    <xf numFmtId="0" fontId="40" fillId="0" borderId="0">
      <alignment vertical="center"/>
    </xf>
    <xf numFmtId="0" fontId="39" fillId="18" borderId="0" applyNumberFormat="0" applyBorder="0">
      <alignment vertical="top"/>
      <protection locked="0"/>
    </xf>
    <xf numFmtId="0" fontId="74" fillId="5" borderId="60" applyNumberFormat="0" applyAlignment="0" applyProtection="0">
      <alignment vertical="center"/>
    </xf>
    <xf numFmtId="0" fontId="39" fillId="18" borderId="0" applyNumberFormat="0" applyBorder="0">
      <alignment vertical="top"/>
      <protection locked="0"/>
    </xf>
    <xf numFmtId="0" fontId="46" fillId="0" borderId="0">
      <alignment vertical="center"/>
    </xf>
    <xf numFmtId="0" fontId="39" fillId="18" borderId="0" applyNumberFormat="0" applyBorder="0">
      <alignment vertical="top"/>
      <protection locked="0"/>
    </xf>
    <xf numFmtId="0" fontId="45" fillId="51" borderId="0" applyNumberFormat="0" applyBorder="0">
      <alignment vertical="top"/>
      <protection locked="0"/>
    </xf>
    <xf numFmtId="0" fontId="39" fillId="18" borderId="0" applyNumberFormat="0" applyBorder="0">
      <alignment vertical="top"/>
      <protection locked="0"/>
    </xf>
    <xf numFmtId="0" fontId="39" fillId="18" borderId="0" applyNumberFormat="0" applyBorder="0">
      <alignment vertical="top"/>
      <protection locked="0"/>
    </xf>
    <xf numFmtId="0" fontId="39" fillId="20" borderId="0" applyNumberFormat="0" applyBorder="0">
      <alignment vertical="top"/>
      <protection locked="0"/>
    </xf>
    <xf numFmtId="0" fontId="30" fillId="0" borderId="0">
      <alignment vertical="center"/>
    </xf>
    <xf numFmtId="0" fontId="39" fillId="18" borderId="0" applyNumberFormat="0" applyBorder="0">
      <alignment vertical="top"/>
      <protection locked="0"/>
    </xf>
    <xf numFmtId="0" fontId="39" fillId="18" borderId="0" applyNumberFormat="0" applyBorder="0">
      <alignment vertical="top"/>
      <protection locked="0"/>
    </xf>
    <xf numFmtId="0" fontId="39" fillId="18" borderId="0" applyNumberFormat="0" applyBorder="0">
      <alignment vertical="top"/>
      <protection locked="0"/>
    </xf>
    <xf numFmtId="0" fontId="45" fillId="18" borderId="0" applyNumberFormat="0" applyBorder="0">
      <alignment vertical="top"/>
      <protection locked="0"/>
    </xf>
    <xf numFmtId="0" fontId="30" fillId="0" borderId="0">
      <alignment vertical="center"/>
    </xf>
    <xf numFmtId="0" fontId="39" fillId="18" borderId="0" applyNumberFormat="0" applyBorder="0">
      <alignment vertical="top"/>
      <protection locked="0"/>
    </xf>
    <xf numFmtId="0" fontId="39" fillId="18" borderId="0" applyNumberFormat="0" applyBorder="0">
      <alignment vertical="top"/>
      <protection locked="0"/>
    </xf>
    <xf numFmtId="0" fontId="40" fillId="0" borderId="0">
      <alignment vertical="center"/>
    </xf>
    <xf numFmtId="0" fontId="40" fillId="13" borderId="0" applyNumberFormat="0" applyBorder="0" applyAlignment="0" applyProtection="0">
      <alignment vertical="center"/>
    </xf>
    <xf numFmtId="0" fontId="30" fillId="0" borderId="0">
      <alignment vertical="center"/>
    </xf>
    <xf numFmtId="0" fontId="40" fillId="0" borderId="0">
      <alignment vertical="center"/>
    </xf>
    <xf numFmtId="0" fontId="46" fillId="0" borderId="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39" fillId="18" borderId="0" applyNumberFormat="0" applyBorder="0">
      <alignment vertical="top"/>
      <protection locked="0"/>
    </xf>
    <xf numFmtId="0" fontId="45" fillId="18" borderId="0" applyNumberFormat="0" applyBorder="0">
      <alignment vertical="top"/>
      <protection locked="0"/>
    </xf>
    <xf numFmtId="0" fontId="30" fillId="0" borderId="0">
      <alignment vertical="center"/>
    </xf>
    <xf numFmtId="0" fontId="39" fillId="18" borderId="0" applyNumberFormat="0" applyBorder="0" applyAlignment="0" applyProtection="0">
      <alignment vertical="center"/>
    </xf>
    <xf numFmtId="0" fontId="39" fillId="18"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39" fillId="16" borderId="0" applyNumberFormat="0" applyBorder="0">
      <alignment vertical="top"/>
      <protection locked="0"/>
    </xf>
    <xf numFmtId="0" fontId="40" fillId="0" borderId="0">
      <alignment vertical="center"/>
    </xf>
    <xf numFmtId="0" fontId="61" fillId="10" borderId="0" applyNumberFormat="0" applyBorder="0">
      <alignment vertical="top"/>
      <protection locked="0"/>
    </xf>
    <xf numFmtId="0" fontId="40" fillId="0" borderId="0">
      <alignment vertical="center"/>
    </xf>
    <xf numFmtId="0" fontId="40" fillId="0" borderId="0">
      <alignment vertical="center"/>
    </xf>
    <xf numFmtId="0" fontId="39" fillId="16" borderId="0" applyNumberFormat="0" applyBorder="0">
      <alignment vertical="top"/>
      <protection locked="0"/>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18" borderId="0" applyNumberFormat="0" applyBorder="0">
      <alignment vertical="top"/>
      <protection locked="0"/>
    </xf>
    <xf numFmtId="0" fontId="39" fillId="18" borderId="0" applyNumberFormat="0" applyBorder="0">
      <alignment vertical="top"/>
      <protection locked="0"/>
    </xf>
    <xf numFmtId="0" fontId="40" fillId="0" borderId="0">
      <alignment vertical="center"/>
    </xf>
    <xf numFmtId="0" fontId="39" fillId="16" borderId="0" applyNumberFormat="0" applyBorder="0">
      <alignment vertical="top"/>
      <protection locked="0"/>
    </xf>
    <xf numFmtId="0" fontId="65" fillId="0" borderId="64" applyNumberFormat="0" applyFill="0" applyAlignment="0" applyProtection="0">
      <alignment vertical="center"/>
    </xf>
    <xf numFmtId="0" fontId="39" fillId="16" borderId="0">
      <protection locked="0"/>
    </xf>
    <xf numFmtId="0" fontId="30" fillId="0" borderId="0"/>
    <xf numFmtId="0" fontId="39" fillId="16" borderId="0" applyNumberFormat="0" applyBorder="0">
      <alignment vertical="top"/>
      <protection locked="0"/>
    </xf>
    <xf numFmtId="0" fontId="39" fillId="16" borderId="0">
      <protection locked="0"/>
    </xf>
    <xf numFmtId="0" fontId="40" fillId="12" borderId="0" applyNumberFormat="0" applyBorder="0">
      <alignment vertical="top"/>
      <protection locked="0"/>
    </xf>
    <xf numFmtId="0" fontId="39" fillId="16" borderId="0" applyNumberFormat="0" applyBorder="0">
      <alignment vertical="top"/>
      <protection locked="0"/>
    </xf>
    <xf numFmtId="0" fontId="40" fillId="0" borderId="0">
      <alignment vertical="center"/>
    </xf>
    <xf numFmtId="0" fontId="39" fillId="13" borderId="0" applyNumberFormat="0" applyBorder="0" applyAlignment="0" applyProtection="0">
      <alignment vertical="center"/>
    </xf>
    <xf numFmtId="0" fontId="39" fillId="16" borderId="0">
      <protection locked="0"/>
    </xf>
    <xf numFmtId="0" fontId="40" fillId="0" borderId="0">
      <alignment vertical="center"/>
    </xf>
    <xf numFmtId="0" fontId="40" fillId="0" borderId="0">
      <alignment vertical="center"/>
    </xf>
    <xf numFmtId="0" fontId="39" fillId="16" borderId="0" applyNumberFormat="0" applyBorder="0">
      <alignment vertical="top"/>
      <protection locked="0"/>
    </xf>
    <xf numFmtId="0" fontId="39" fillId="16" borderId="0" applyNumberFormat="0" applyBorder="0">
      <alignment vertical="top"/>
      <protection locked="0"/>
    </xf>
    <xf numFmtId="0" fontId="69" fillId="5" borderId="60" applyNumberFormat="0" applyAlignment="0" applyProtection="0">
      <alignment vertical="center"/>
    </xf>
    <xf numFmtId="0" fontId="45" fillId="16" borderId="0" applyNumberFormat="0" applyBorder="0">
      <alignment vertical="top"/>
      <protection locked="0"/>
    </xf>
    <xf numFmtId="0" fontId="74" fillId="5" borderId="60" applyNumberFormat="0" applyAlignment="0" applyProtection="0">
      <alignment vertical="center"/>
    </xf>
    <xf numFmtId="0" fontId="40" fillId="39" borderId="0" applyNumberFormat="0" applyBorder="0">
      <alignment vertical="top"/>
      <protection locked="0"/>
    </xf>
    <xf numFmtId="0" fontId="39" fillId="16" borderId="0" applyNumberFormat="0" applyBorder="0" applyAlignment="0" applyProtection="0">
      <alignment vertical="center"/>
    </xf>
    <xf numFmtId="0" fontId="39" fillId="13" borderId="0" applyNumberFormat="0" applyBorder="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39" fillId="16" borderId="0" applyNumberFormat="0" applyBorder="0">
      <alignment vertical="top"/>
      <protection locked="0"/>
    </xf>
    <xf numFmtId="0" fontId="40" fillId="0" borderId="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39" fillId="20" borderId="0" applyNumberFormat="0" applyBorder="0">
      <alignment vertical="top"/>
      <protection locked="0"/>
    </xf>
    <xf numFmtId="0" fontId="39" fillId="59" borderId="0" applyNumberFormat="0" applyBorder="0">
      <alignment vertical="top"/>
      <protection locked="0"/>
    </xf>
    <xf numFmtId="0" fontId="40" fillId="0" borderId="0">
      <alignment vertical="center"/>
    </xf>
    <xf numFmtId="0" fontId="40" fillId="0" borderId="0">
      <alignment vertical="center"/>
    </xf>
    <xf numFmtId="0" fontId="45" fillId="16" borderId="0" applyNumberFormat="0" applyBorder="0">
      <alignment vertical="top"/>
      <protection locked="0"/>
    </xf>
    <xf numFmtId="0" fontId="39" fillId="16" borderId="0" applyNumberFormat="0" applyBorder="0" applyAlignment="0" applyProtection="0">
      <alignment vertical="center"/>
    </xf>
    <xf numFmtId="0" fontId="39" fillId="16" borderId="0" applyNumberFormat="0" applyBorder="0">
      <alignment vertical="top"/>
      <protection locked="0"/>
    </xf>
    <xf numFmtId="0" fontId="39" fillId="16" borderId="0" applyNumberFormat="0" applyBorder="0">
      <alignment vertical="top"/>
      <protection locked="0"/>
    </xf>
    <xf numFmtId="0" fontId="40" fillId="13" borderId="0" applyNumberFormat="0" applyBorder="0" applyAlignment="0" applyProtection="0">
      <alignment vertical="center"/>
    </xf>
    <xf numFmtId="0" fontId="45" fillId="51" borderId="0" applyNumberFormat="0" applyBorder="0">
      <alignment vertical="top"/>
      <protection locked="0"/>
    </xf>
    <xf numFmtId="0" fontId="30" fillId="0" borderId="0">
      <alignment vertical="center"/>
    </xf>
    <xf numFmtId="0" fontId="40" fillId="0" borderId="0">
      <alignment vertical="center"/>
    </xf>
    <xf numFmtId="0" fontId="45" fillId="16" borderId="0" applyNumberFormat="0" applyBorder="0">
      <alignment vertical="top"/>
      <protection locked="0"/>
    </xf>
    <xf numFmtId="0" fontId="39" fillId="16" borderId="0" applyNumberFormat="0" applyBorder="0" applyAlignment="0" applyProtection="0">
      <alignment vertical="center"/>
    </xf>
    <xf numFmtId="0" fontId="39" fillId="16" borderId="0" applyNumberFormat="0" applyBorder="0">
      <alignment vertical="top"/>
      <protection locked="0"/>
    </xf>
    <xf numFmtId="0" fontId="39" fillId="16" borderId="0" applyNumberFormat="0" applyBorder="0">
      <alignment vertical="top"/>
      <protection locked="0"/>
    </xf>
    <xf numFmtId="0" fontId="30" fillId="0" borderId="0">
      <alignment vertical="center"/>
    </xf>
    <xf numFmtId="0" fontId="39" fillId="39"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39"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20" borderId="0" applyNumberFormat="0" applyBorder="0">
      <alignment vertical="top"/>
      <protection locked="0"/>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39" fillId="20" borderId="0" applyNumberFormat="0" applyBorder="0">
      <alignment vertical="top"/>
      <protection locked="0"/>
    </xf>
    <xf numFmtId="0" fontId="40" fillId="0" borderId="0">
      <alignment vertical="center"/>
    </xf>
    <xf numFmtId="0" fontId="39" fillId="10" borderId="0" applyNumberFormat="0" applyBorder="0" applyAlignment="0" applyProtection="0">
      <alignment vertical="center"/>
    </xf>
    <xf numFmtId="0" fontId="40" fillId="0" borderId="0">
      <alignment vertical="center"/>
    </xf>
    <xf numFmtId="0" fontId="39" fillId="31" borderId="0" applyNumberFormat="0" applyBorder="0" applyAlignment="0" applyProtection="0">
      <alignment vertical="center"/>
    </xf>
    <xf numFmtId="0" fontId="39" fillId="10" borderId="0" applyNumberFormat="0" applyBorder="0" applyAlignment="0" applyProtection="0">
      <alignment vertical="center"/>
    </xf>
    <xf numFmtId="0" fontId="39" fillId="20" borderId="0" applyNumberFormat="0" applyBorder="0">
      <alignment vertical="top"/>
      <protection locked="0"/>
    </xf>
    <xf numFmtId="0" fontId="39" fillId="10" borderId="0" applyNumberFormat="0" applyBorder="0">
      <alignment vertical="top"/>
      <protection locked="0"/>
    </xf>
    <xf numFmtId="0" fontId="39" fillId="10" borderId="0" applyNumberFormat="0" applyBorder="0">
      <alignment vertical="top"/>
      <protection locked="0"/>
    </xf>
    <xf numFmtId="0" fontId="39" fillId="10" borderId="0" applyNumberFormat="0" applyBorder="0" applyAlignment="0" applyProtection="0">
      <alignment vertical="center"/>
    </xf>
    <xf numFmtId="0" fontId="39" fillId="51" borderId="0" applyNumberFormat="0" applyBorder="0">
      <alignment vertical="top"/>
      <protection locked="0"/>
    </xf>
    <xf numFmtId="0" fontId="37" fillId="0" borderId="0">
      <alignment vertical="center"/>
    </xf>
    <xf numFmtId="0" fontId="39" fillId="10" borderId="0" applyNumberFormat="0" applyBorder="0">
      <alignment vertical="top"/>
      <protection locked="0"/>
    </xf>
    <xf numFmtId="0" fontId="39" fillId="10" borderId="0" applyNumberFormat="0" applyBorder="0">
      <alignment vertical="top"/>
      <protection locked="0"/>
    </xf>
    <xf numFmtId="0" fontId="39" fillId="10" borderId="0" applyNumberFormat="0" applyBorder="0">
      <alignment vertical="top"/>
      <protection locked="0"/>
    </xf>
    <xf numFmtId="0" fontId="39" fillId="20" borderId="0" applyNumberFormat="0" applyBorder="0">
      <alignment vertical="top"/>
      <protection locked="0"/>
    </xf>
    <xf numFmtId="0" fontId="40" fillId="0" borderId="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39" fillId="10" borderId="0" applyNumberFormat="0" applyBorder="0" applyAlignment="0" applyProtection="0">
      <alignment vertical="center"/>
    </xf>
    <xf numFmtId="0" fontId="39" fillId="13" borderId="0" applyNumberFormat="0" applyBorder="0" applyAlignment="0" applyProtection="0">
      <alignment vertical="center"/>
    </xf>
    <xf numFmtId="0" fontId="39" fillId="10" borderId="0" applyNumberFormat="0" applyBorder="0" applyAlignment="0" applyProtection="0">
      <alignment vertical="center"/>
    </xf>
    <xf numFmtId="0" fontId="39" fillId="51" borderId="0" applyNumberFormat="0" applyBorder="0">
      <alignment vertical="top"/>
      <protection locked="0"/>
    </xf>
    <xf numFmtId="0" fontId="40" fillId="0" borderId="0">
      <alignment vertical="center"/>
    </xf>
    <xf numFmtId="0" fontId="39" fillId="10" borderId="0" applyNumberFormat="0" applyBorder="0">
      <alignment vertical="top"/>
      <protection locked="0"/>
    </xf>
    <xf numFmtId="0" fontId="39" fillId="10" borderId="0" applyNumberFormat="0" applyBorder="0">
      <alignment vertical="top"/>
      <protection locked="0"/>
    </xf>
    <xf numFmtId="0" fontId="46" fillId="0" borderId="0">
      <alignment vertical="center"/>
    </xf>
    <xf numFmtId="0" fontId="40" fillId="0" borderId="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40" fillId="0" borderId="0">
      <alignment vertical="center"/>
    </xf>
    <xf numFmtId="0" fontId="65" fillId="0" borderId="63" applyNumberFormat="0" applyFill="0" applyAlignment="0" applyProtection="0">
      <alignment vertical="center"/>
    </xf>
    <xf numFmtId="0" fontId="39" fillId="10" borderId="0" applyNumberFormat="0" applyBorder="0">
      <alignment vertical="top"/>
      <protection locked="0"/>
    </xf>
    <xf numFmtId="0" fontId="39" fillId="13" borderId="0" applyNumberFormat="0" applyBorder="0" applyAlignment="0" applyProtection="0">
      <alignment vertical="center"/>
    </xf>
    <xf numFmtId="0" fontId="39" fillId="10" borderId="0" applyNumberFormat="0" applyBorder="0">
      <alignment vertical="top"/>
      <protection locked="0"/>
    </xf>
    <xf numFmtId="0" fontId="40" fillId="39" borderId="0" applyNumberFormat="0" applyBorder="0">
      <alignment vertical="top"/>
      <protection locked="0"/>
    </xf>
    <xf numFmtId="0" fontId="39" fillId="10" borderId="0" applyNumberFormat="0" applyBorder="0" applyAlignment="0" applyProtection="0">
      <alignment vertical="center"/>
    </xf>
    <xf numFmtId="0" fontId="39" fillId="3" borderId="0" applyNumberFormat="0" applyBorder="0">
      <alignment vertical="top"/>
      <protection locked="0"/>
    </xf>
    <xf numFmtId="0" fontId="39" fillId="11" borderId="0" applyNumberFormat="0" applyBorder="0">
      <alignment vertical="top"/>
      <protection locked="0"/>
    </xf>
    <xf numFmtId="0" fontId="39" fillId="13" borderId="0" applyNumberFormat="0" applyBorder="0" applyAlignment="0" applyProtection="0">
      <alignment vertical="center"/>
    </xf>
    <xf numFmtId="0" fontId="65" fillId="0" borderId="61" applyNumberFormat="0" applyFill="0" applyAlignment="0" applyProtection="0">
      <alignment vertical="center"/>
    </xf>
    <xf numFmtId="0" fontId="40" fillId="0" borderId="0">
      <alignment vertical="center"/>
    </xf>
    <xf numFmtId="0" fontId="39" fillId="59" borderId="0">
      <protection locked="0"/>
    </xf>
    <xf numFmtId="0" fontId="65" fillId="0" borderId="62" applyNumberFormat="0" applyFill="0" applyAlignment="0" applyProtection="0">
      <alignment vertical="center"/>
    </xf>
    <xf numFmtId="0" fontId="39" fillId="10" borderId="0" applyNumberFormat="0" applyBorder="0">
      <alignment vertical="top"/>
      <protection locked="0"/>
    </xf>
    <xf numFmtId="0" fontId="40" fillId="0" borderId="0">
      <alignment vertical="center"/>
    </xf>
    <xf numFmtId="0" fontId="40" fillId="0" borderId="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39" fillId="10" borderId="0" applyNumberFormat="0" applyBorder="0" applyAlignment="0" applyProtection="0">
      <alignment vertical="center"/>
    </xf>
    <xf numFmtId="0" fontId="40" fillId="0" borderId="0">
      <alignment vertical="center"/>
    </xf>
    <xf numFmtId="0" fontId="39" fillId="10" borderId="0" applyNumberFormat="0" applyBorder="0" applyAlignment="0" applyProtection="0">
      <alignment vertical="center"/>
    </xf>
    <xf numFmtId="0" fontId="39" fillId="59" borderId="0" applyNumberFormat="0" applyBorder="0">
      <alignment vertical="top"/>
      <protection locked="0"/>
    </xf>
    <xf numFmtId="0" fontId="39" fillId="59" borderId="0" applyNumberFormat="0" applyBorder="0">
      <alignment vertical="top"/>
      <protection locked="0"/>
    </xf>
    <xf numFmtId="0" fontId="39" fillId="10" borderId="0" applyNumberFormat="0" applyBorder="0">
      <alignment vertical="top"/>
      <protection locked="0"/>
    </xf>
    <xf numFmtId="0" fontId="39" fillId="51" borderId="0" applyNumberFormat="0" applyBorder="0">
      <alignment vertical="top"/>
      <protection locked="0"/>
    </xf>
    <xf numFmtId="0" fontId="65" fillId="0" borderId="61" applyNumberFormat="0" applyFill="0" applyAlignment="0" applyProtection="0">
      <alignment vertical="center"/>
    </xf>
    <xf numFmtId="0" fontId="45" fillId="20" borderId="0" applyNumberFormat="0" applyBorder="0">
      <alignment vertical="top"/>
      <protection locked="0"/>
    </xf>
    <xf numFmtId="0" fontId="39" fillId="10" borderId="0" applyNumberFormat="0" applyBorder="0" applyAlignment="0" applyProtection="0">
      <alignment vertical="center"/>
    </xf>
    <xf numFmtId="0" fontId="39" fillId="10" borderId="0" applyNumberFormat="0" applyBorder="0">
      <alignment vertical="top"/>
      <protection locked="0"/>
    </xf>
    <xf numFmtId="0" fontId="39" fillId="10" borderId="0" applyNumberFormat="0" applyBorder="0">
      <alignment vertical="top"/>
      <protection locked="0"/>
    </xf>
    <xf numFmtId="0" fontId="39" fillId="20" borderId="0" applyNumberFormat="0" applyBorder="0">
      <alignment vertical="top"/>
      <protection locked="0"/>
    </xf>
    <xf numFmtId="0" fontId="40" fillId="0" borderId="0">
      <alignment vertical="center"/>
    </xf>
    <xf numFmtId="0" fontId="39" fillId="10" borderId="0" applyNumberFormat="0" applyBorder="0">
      <alignment vertical="top"/>
      <protection locked="0"/>
    </xf>
    <xf numFmtId="0" fontId="39" fillId="10" borderId="0" applyNumberFormat="0" applyBorder="0" applyAlignment="0" applyProtection="0">
      <alignment vertical="center"/>
    </xf>
    <xf numFmtId="0" fontId="40" fillId="10" borderId="0" applyNumberFormat="0" applyBorder="0" applyAlignment="0" applyProtection="0">
      <alignment vertical="center"/>
    </xf>
    <xf numFmtId="0" fontId="40" fillId="49" borderId="0" applyNumberFormat="0" applyBorder="0">
      <alignment vertical="top"/>
      <protection locked="0"/>
    </xf>
    <xf numFmtId="0" fontId="40" fillId="0" borderId="0">
      <alignment vertical="center"/>
    </xf>
    <xf numFmtId="0" fontId="39" fillId="10" borderId="0" applyNumberFormat="0" applyBorder="0" applyAlignment="0" applyProtection="0">
      <alignment vertical="center"/>
    </xf>
    <xf numFmtId="0" fontId="40" fillId="0" borderId="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40" fillId="0" borderId="0">
      <alignment vertical="center"/>
    </xf>
    <xf numFmtId="0" fontId="39" fillId="13" borderId="0" applyNumberFormat="0" applyBorder="0">
      <alignment vertical="top"/>
      <protection locked="0"/>
    </xf>
    <xf numFmtId="0" fontId="39" fillId="10" borderId="0" applyNumberFormat="0" applyBorder="0" applyAlignment="0" applyProtection="0">
      <alignment vertical="center"/>
    </xf>
    <xf numFmtId="0" fontId="39" fillId="51"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39" fillId="17" borderId="0" applyNumberFormat="0" applyBorder="0" applyAlignment="0" applyProtection="0">
      <alignment vertical="center"/>
    </xf>
    <xf numFmtId="0" fontId="40" fillId="0" borderId="0">
      <alignment vertical="center"/>
    </xf>
    <xf numFmtId="0" fontId="39" fillId="59" borderId="0" applyNumberFormat="0" applyBorder="0">
      <alignment vertical="top"/>
      <protection locked="0"/>
    </xf>
    <xf numFmtId="0" fontId="40" fillId="0" borderId="0">
      <alignment vertical="center"/>
    </xf>
    <xf numFmtId="0" fontId="39" fillId="3" borderId="0" applyNumberFormat="0" applyBorder="0">
      <alignment vertical="top"/>
      <protection locked="0"/>
    </xf>
    <xf numFmtId="0" fontId="40" fillId="0" borderId="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39" fillId="20"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39" fillId="13" borderId="0" applyNumberFormat="0" applyBorder="0" applyAlignment="0" applyProtection="0">
      <alignment vertical="center"/>
    </xf>
    <xf numFmtId="0" fontId="39" fillId="10" borderId="0" applyNumberFormat="0" applyBorder="0" applyAlignment="0" applyProtection="0">
      <alignment vertical="center"/>
    </xf>
    <xf numFmtId="0" fontId="39" fillId="13"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1" applyNumberFormat="0" applyFill="0" applyAlignment="0" applyProtection="0">
      <alignment vertical="center"/>
    </xf>
    <xf numFmtId="0" fontId="40" fillId="0" borderId="0">
      <alignment vertical="center"/>
    </xf>
    <xf numFmtId="0" fontId="39" fillId="13" borderId="0" applyNumberFormat="0" applyBorder="0">
      <alignment vertical="top"/>
      <protection locked="0"/>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39" fillId="11" borderId="0" applyNumberFormat="0" applyBorder="0">
      <alignment vertical="top"/>
      <protection locked="0"/>
    </xf>
    <xf numFmtId="0" fontId="39" fillId="51" borderId="0" applyNumberFormat="0" applyBorder="0">
      <alignment vertical="top"/>
      <protection locked="0"/>
    </xf>
    <xf numFmtId="0" fontId="39" fillId="13" borderId="0" applyNumberFormat="0" applyBorder="0" applyAlignment="0" applyProtection="0">
      <alignment vertical="center"/>
    </xf>
    <xf numFmtId="0" fontId="39" fillId="51" borderId="0" applyNumberFormat="0" applyBorder="0">
      <alignment vertical="top"/>
      <protection locked="0"/>
    </xf>
    <xf numFmtId="0" fontId="39" fillId="51" borderId="0" applyNumberFormat="0" applyBorder="0">
      <alignment vertical="top"/>
      <protection locked="0"/>
    </xf>
    <xf numFmtId="0" fontId="39" fillId="59" borderId="0" applyNumberFormat="0" applyBorder="0">
      <alignment vertical="top"/>
      <protection locked="0"/>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39" fillId="13" borderId="0" applyNumberFormat="0" applyBorder="0">
      <alignment vertical="top"/>
      <protection locked="0"/>
    </xf>
    <xf numFmtId="0" fontId="39" fillId="51" borderId="0" applyNumberFormat="0" applyBorder="0">
      <alignment vertical="top"/>
      <protection locked="0"/>
    </xf>
    <xf numFmtId="0" fontId="39" fillId="3" borderId="0" applyNumberFormat="0" applyBorder="0">
      <alignment vertical="top"/>
      <protection locked="0"/>
    </xf>
    <xf numFmtId="0" fontId="39" fillId="13" borderId="0" applyNumberFormat="0" applyBorder="0" applyAlignment="0" applyProtection="0">
      <alignment vertical="center"/>
    </xf>
    <xf numFmtId="0" fontId="40" fillId="0" borderId="0">
      <alignment vertical="center"/>
    </xf>
    <xf numFmtId="0" fontId="39" fillId="3" borderId="0" applyNumberFormat="0" applyBorder="0">
      <alignment vertical="top"/>
      <protection locked="0"/>
    </xf>
    <xf numFmtId="0" fontId="39" fillId="51" borderId="0" applyNumberFormat="0" applyBorder="0">
      <alignment vertical="top"/>
      <protection locked="0"/>
    </xf>
    <xf numFmtId="0" fontId="40" fillId="0" borderId="0">
      <alignment vertical="center"/>
    </xf>
    <xf numFmtId="0" fontId="65" fillId="0" borderId="63" applyNumberFormat="0" applyFill="0" applyAlignment="0" applyProtection="0">
      <alignment vertical="center"/>
    </xf>
    <xf numFmtId="0" fontId="39" fillId="13" borderId="0" applyNumberFormat="0" applyBorder="0">
      <alignment vertical="top"/>
      <protection locked="0"/>
    </xf>
    <xf numFmtId="0" fontId="40"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65" fillId="0" borderId="62" applyNumberFormat="0" applyFill="0" applyAlignment="0" applyProtection="0">
      <alignment vertical="center"/>
    </xf>
    <xf numFmtId="0" fontId="39" fillId="13" borderId="0" applyNumberFormat="0" applyBorder="0">
      <alignment vertical="top"/>
      <protection locked="0"/>
    </xf>
    <xf numFmtId="0" fontId="39" fillId="13" borderId="0" applyNumberFormat="0" applyBorder="0" applyAlignment="0" applyProtection="0">
      <alignment vertical="center"/>
    </xf>
    <xf numFmtId="0" fontId="39" fillId="51" borderId="0" applyNumberFormat="0" applyBorder="0">
      <alignment vertical="top"/>
      <protection locked="0"/>
    </xf>
    <xf numFmtId="0" fontId="39" fillId="13" borderId="0" applyNumberFormat="0" applyBorder="0">
      <alignment vertical="top"/>
      <protection locked="0"/>
    </xf>
    <xf numFmtId="0" fontId="39" fillId="13" borderId="0" applyNumberFormat="0" applyBorder="0" applyAlignment="0" applyProtection="0">
      <alignment vertical="center"/>
    </xf>
    <xf numFmtId="0" fontId="65" fillId="0" borderId="61" applyNumberFormat="0" applyFill="0" applyAlignment="0" applyProtection="0">
      <alignment vertical="center"/>
    </xf>
    <xf numFmtId="0" fontId="40" fillId="0" borderId="0">
      <alignment vertical="center"/>
    </xf>
    <xf numFmtId="0" fontId="39" fillId="3" borderId="0" applyNumberFormat="0" applyBorder="0">
      <alignment vertical="top"/>
      <protection locked="0"/>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39" fillId="59" borderId="0" applyNumberFormat="0" applyBorder="0">
      <alignment vertical="top"/>
      <protection locked="0"/>
    </xf>
    <xf numFmtId="0" fontId="40" fillId="0" borderId="0">
      <alignment vertical="center"/>
    </xf>
    <xf numFmtId="0" fontId="40" fillId="0" borderId="0">
      <alignment vertical="center"/>
    </xf>
    <xf numFmtId="0" fontId="39" fillId="51" borderId="0" applyNumberFormat="0" applyBorder="0">
      <alignment vertical="top"/>
      <protection locked="0"/>
    </xf>
    <xf numFmtId="0" fontId="65" fillId="0" borderId="63" applyNumberFormat="0" applyFill="0" applyAlignment="0" applyProtection="0">
      <alignment vertical="center"/>
    </xf>
    <xf numFmtId="0" fontId="39" fillId="13" borderId="0" applyNumberFormat="0" applyBorder="0" applyAlignment="0" applyProtection="0">
      <alignment vertical="center"/>
    </xf>
    <xf numFmtId="0" fontId="39" fillId="59" borderId="0" applyNumberFormat="0" applyBorder="0">
      <alignment vertical="top"/>
      <protection locked="0"/>
    </xf>
    <xf numFmtId="0" fontId="39" fillId="51" borderId="0" applyNumberFormat="0" applyBorder="0">
      <alignment vertical="top"/>
      <protection locked="0"/>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40" fillId="0" borderId="0">
      <alignment vertical="center"/>
    </xf>
    <xf numFmtId="0" fontId="40" fillId="0" borderId="0">
      <alignment vertical="center"/>
    </xf>
    <xf numFmtId="0" fontId="39" fillId="13" borderId="0" applyNumberFormat="0" applyBorder="0" applyAlignment="0" applyProtection="0">
      <alignment vertical="center"/>
    </xf>
    <xf numFmtId="0" fontId="37" fillId="0" borderId="0" applyNumberFormat="0" applyFill="0" applyBorder="0" applyAlignment="0" applyProtection="0">
      <alignment vertical="center"/>
    </xf>
    <xf numFmtId="0" fontId="39" fillId="13" borderId="0" applyNumberFormat="0" applyBorder="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39" fillId="51" borderId="0" applyNumberFormat="0" applyBorder="0">
      <alignment vertical="top"/>
      <protection locked="0"/>
    </xf>
    <xf numFmtId="0" fontId="39" fillId="13" borderId="0" applyNumberFormat="0" applyBorder="0" applyAlignment="0" applyProtection="0">
      <alignment vertical="center"/>
    </xf>
    <xf numFmtId="0" fontId="40" fillId="0" borderId="0">
      <alignment vertical="center"/>
    </xf>
    <xf numFmtId="0" fontId="40" fillId="0" borderId="0">
      <alignment vertical="center"/>
    </xf>
    <xf numFmtId="0" fontId="39" fillId="59" borderId="0" applyNumberFormat="0" applyBorder="0">
      <alignment vertical="top"/>
      <protection locked="0"/>
    </xf>
    <xf numFmtId="0" fontId="40" fillId="0" borderId="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9" fillId="13" borderId="0" applyNumberFormat="0" applyBorder="0">
      <alignment vertical="top"/>
      <protection locked="0"/>
    </xf>
    <xf numFmtId="0" fontId="37" fillId="0" borderId="0">
      <alignment vertical="center"/>
    </xf>
    <xf numFmtId="0" fontId="39" fillId="11" borderId="0" applyNumberFormat="0" applyBorder="0">
      <alignment vertical="top"/>
      <protection locked="0"/>
    </xf>
    <xf numFmtId="0" fontId="46" fillId="0" borderId="0">
      <alignment vertical="center"/>
    </xf>
    <xf numFmtId="0" fontId="39" fillId="59" borderId="0" applyNumberFormat="0" applyBorder="0">
      <alignment vertical="top"/>
      <protection locked="0"/>
    </xf>
    <xf numFmtId="0" fontId="40" fillId="0" borderId="0">
      <alignment vertical="center"/>
    </xf>
    <xf numFmtId="0" fontId="40" fillId="0" borderId="0">
      <alignment vertical="center"/>
    </xf>
    <xf numFmtId="0" fontId="40" fillId="13" borderId="0" applyNumberFormat="0" applyBorder="0" applyAlignment="0" applyProtection="0">
      <alignment vertical="center"/>
    </xf>
    <xf numFmtId="0" fontId="39" fillId="13" borderId="0" applyNumberFormat="0" applyBorder="0" applyAlignment="0" applyProtection="0">
      <alignment vertical="center"/>
    </xf>
    <xf numFmtId="0" fontId="3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39" fillId="13" borderId="0" applyNumberFormat="0" applyBorder="0" applyAlignment="0" applyProtection="0">
      <alignment vertical="center"/>
    </xf>
    <xf numFmtId="0" fontId="39" fillId="13" borderId="0" applyNumberFormat="0" applyBorder="0">
      <alignment vertical="top"/>
      <protection locked="0"/>
    </xf>
    <xf numFmtId="0" fontId="39" fillId="51" borderId="0" applyNumberFormat="0" applyBorder="0">
      <alignment vertical="top"/>
      <protection locked="0"/>
    </xf>
    <xf numFmtId="0" fontId="65" fillId="0" borderId="62" applyNumberFormat="0" applyFill="0" applyAlignment="0" applyProtection="0">
      <alignment vertical="center"/>
    </xf>
    <xf numFmtId="0" fontId="40" fillId="13" borderId="0" applyNumberFormat="0" applyBorder="0" applyAlignment="0" applyProtection="0">
      <alignment vertical="center"/>
    </xf>
    <xf numFmtId="0" fontId="39" fillId="13" borderId="0" applyNumberFormat="0" applyBorder="0" applyAlignment="0" applyProtection="0">
      <alignment vertical="center"/>
    </xf>
    <xf numFmtId="0" fontId="45" fillId="51" borderId="0" applyNumberFormat="0" applyBorder="0">
      <alignment vertical="top"/>
      <protection locked="0"/>
    </xf>
    <xf numFmtId="0" fontId="39" fillId="13" borderId="0" applyNumberFormat="0" applyBorder="0" applyAlignment="0" applyProtection="0">
      <alignment vertical="center"/>
    </xf>
    <xf numFmtId="0" fontId="40" fillId="0" borderId="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40" fillId="0" borderId="0">
      <alignment vertical="center"/>
    </xf>
    <xf numFmtId="0" fontId="39" fillId="11" borderId="0" applyNumberFormat="0" applyBorder="0">
      <alignment vertical="top"/>
      <protection locked="0"/>
    </xf>
    <xf numFmtId="0" fontId="39" fillId="51" borderId="0" applyNumberFormat="0" applyBorder="0">
      <alignment vertical="top"/>
      <protection locked="0"/>
    </xf>
    <xf numFmtId="0" fontId="40" fillId="13" borderId="0" applyNumberFormat="0" applyBorder="0" applyAlignment="0" applyProtection="0">
      <alignment vertical="center"/>
    </xf>
    <xf numFmtId="0" fontId="39" fillId="11" borderId="0" applyNumberFormat="0" applyBorder="0">
      <alignment vertical="top"/>
      <protection locked="0"/>
    </xf>
    <xf numFmtId="0" fontId="40" fillId="0" borderId="0">
      <alignment vertical="center"/>
    </xf>
    <xf numFmtId="0" fontId="39" fillId="3" borderId="0" applyNumberFormat="0" applyBorder="0">
      <alignment vertical="top"/>
      <protection locked="0"/>
    </xf>
    <xf numFmtId="0" fontId="40" fillId="0" borderId="0">
      <alignment vertical="center"/>
    </xf>
    <xf numFmtId="0" fontId="39" fillId="11" borderId="0" applyNumberFormat="0" applyBorder="0">
      <alignment vertical="top"/>
      <protection locked="0"/>
    </xf>
    <xf numFmtId="0" fontId="37" fillId="0" borderId="0" applyNumberFormat="0" applyFill="0" applyBorder="0" applyAlignment="0" applyProtection="0">
      <alignment vertical="center"/>
    </xf>
    <xf numFmtId="0" fontId="39" fillId="59" borderId="0">
      <protection locked="0"/>
    </xf>
    <xf numFmtId="0" fontId="40" fillId="55" borderId="0" applyNumberFormat="0" applyBorder="0" applyAlignment="0" applyProtection="0">
      <alignment vertical="center"/>
    </xf>
    <xf numFmtId="0" fontId="65" fillId="0" borderId="62" applyNumberFormat="0" applyFill="0" applyAlignment="0" applyProtection="0">
      <alignment vertical="center"/>
    </xf>
    <xf numFmtId="0" fontId="40" fillId="0" borderId="0">
      <alignment vertical="center"/>
    </xf>
    <xf numFmtId="0" fontId="39" fillId="59" borderId="0" applyNumberFormat="0" applyBorder="0">
      <alignment vertical="top"/>
      <protection locked="0"/>
    </xf>
    <xf numFmtId="0" fontId="39" fillId="59" borderId="0">
      <protection locked="0"/>
    </xf>
    <xf numFmtId="0" fontId="37" fillId="0" borderId="0" applyNumberFormat="0" applyFill="0" applyBorder="0" applyAlignment="0" applyProtection="0">
      <alignment vertical="center"/>
    </xf>
    <xf numFmtId="0" fontId="39" fillId="59" borderId="0" applyNumberFormat="0" applyBorder="0">
      <alignment vertical="top"/>
      <protection locked="0"/>
    </xf>
    <xf numFmtId="0" fontId="39" fillId="3" borderId="0" applyNumberFormat="0" applyBorder="0">
      <alignment vertical="top"/>
      <protection locked="0"/>
    </xf>
    <xf numFmtId="0" fontId="39" fillId="3" borderId="0" applyNumberFormat="0" applyBorder="0">
      <alignment vertical="top"/>
      <protection locked="0"/>
    </xf>
    <xf numFmtId="0" fontId="40" fillId="39" borderId="0" applyNumberFormat="0" applyBorder="0" applyAlignment="0" applyProtection="0">
      <alignment vertical="center"/>
    </xf>
    <xf numFmtId="0" fontId="39" fillId="17" borderId="0" applyNumberFormat="0" applyBorder="0">
      <alignment vertical="top"/>
      <protection locked="0"/>
    </xf>
    <xf numFmtId="0" fontId="61" fillId="13" borderId="0" applyNumberFormat="0" applyBorder="0">
      <alignment vertical="top"/>
      <protection locked="0"/>
    </xf>
    <xf numFmtId="0" fontId="39" fillId="51" borderId="0" applyNumberFormat="0" applyBorder="0">
      <alignment vertical="top"/>
      <protection locked="0"/>
    </xf>
    <xf numFmtId="0" fontId="39" fillId="3" borderId="0" applyNumberFormat="0" applyBorder="0">
      <alignment vertical="top"/>
      <protection locked="0"/>
    </xf>
    <xf numFmtId="0" fontId="39" fillId="13" borderId="0" applyNumberFormat="0" applyBorder="0" applyAlignment="0" applyProtection="0">
      <alignment vertical="center"/>
    </xf>
    <xf numFmtId="0" fontId="40" fillId="0" borderId="0">
      <alignment vertical="center"/>
    </xf>
    <xf numFmtId="0" fontId="39" fillId="13" borderId="0" applyNumberFormat="0" applyBorder="0" applyAlignment="0" applyProtection="0">
      <alignment vertical="center"/>
    </xf>
    <xf numFmtId="0" fontId="40" fillId="48" borderId="0" applyNumberFormat="0" applyBorder="0">
      <alignment vertical="top"/>
      <protection locked="0"/>
    </xf>
    <xf numFmtId="0" fontId="69" fillId="5" borderId="60" applyNumberFormat="0" applyAlignment="0" applyProtection="0">
      <alignment vertical="center"/>
    </xf>
    <xf numFmtId="0" fontId="40" fillId="49" borderId="0" applyNumberFormat="0" applyBorder="0">
      <alignment vertical="top"/>
      <protection locked="0"/>
    </xf>
    <xf numFmtId="0" fontId="40" fillId="39" borderId="0" applyNumberFormat="0" applyBorder="0" applyAlignment="0" applyProtection="0">
      <alignment vertical="center"/>
    </xf>
    <xf numFmtId="0" fontId="30" fillId="31" borderId="58" applyNumberFormat="0" applyFont="0" applyAlignment="0" applyProtection="0">
      <alignment vertical="center"/>
    </xf>
    <xf numFmtId="0" fontId="40" fillId="49" borderId="0" applyNumberFormat="0" applyBorder="0">
      <alignment vertical="top"/>
      <protection locked="0"/>
    </xf>
    <xf numFmtId="0" fontId="40" fillId="53" borderId="0" applyNumberFormat="0" applyBorder="0">
      <alignment vertical="top"/>
      <protection locked="0"/>
    </xf>
    <xf numFmtId="0" fontId="40" fillId="0" borderId="0">
      <alignment vertical="center"/>
    </xf>
    <xf numFmtId="0" fontId="40" fillId="17" borderId="0" applyNumberFormat="0" applyBorder="0" applyAlignment="0" applyProtection="0">
      <alignment vertical="center"/>
    </xf>
    <xf numFmtId="0" fontId="40" fillId="61" borderId="0" applyNumberFormat="0" applyBorder="0">
      <alignment vertical="top"/>
      <protection locked="0"/>
    </xf>
    <xf numFmtId="0" fontId="40" fillId="17" borderId="0" applyNumberFormat="0" applyBorder="0" applyAlignment="0" applyProtection="0">
      <alignment vertical="center"/>
    </xf>
    <xf numFmtId="0" fontId="40" fillId="61" borderId="0" applyNumberFormat="0" applyBorder="0">
      <alignment vertical="top"/>
      <protection locked="0"/>
    </xf>
    <xf numFmtId="0" fontId="40" fillId="16" borderId="0" applyNumberFormat="0" applyBorder="0">
      <alignment vertical="top"/>
      <protection locked="0"/>
    </xf>
    <xf numFmtId="0" fontId="40" fillId="12" borderId="0" applyNumberFormat="0" applyBorder="0">
      <alignment vertical="top"/>
      <protection locked="0"/>
    </xf>
    <xf numFmtId="0" fontId="69" fillId="13" borderId="60" applyNumberFormat="0" applyAlignment="0" applyProtection="0">
      <alignment vertical="center"/>
    </xf>
    <xf numFmtId="0" fontId="74" fillId="5" borderId="60" applyNumberFormat="0" applyAlignment="0" applyProtection="0">
      <alignment vertical="center"/>
    </xf>
    <xf numFmtId="0" fontId="40" fillId="17" borderId="0" applyNumberFormat="0" applyBorder="0" applyAlignment="0" applyProtection="0">
      <alignment vertical="center"/>
    </xf>
    <xf numFmtId="0" fontId="40" fillId="39" borderId="0" applyNumberFormat="0" applyBorder="0">
      <alignment vertical="top"/>
      <protection locked="0"/>
    </xf>
    <xf numFmtId="0" fontId="40" fillId="0" borderId="0">
      <alignment vertical="center"/>
    </xf>
    <xf numFmtId="0" fontId="46" fillId="49" borderId="0" applyNumberFormat="0" applyBorder="0">
      <alignment vertical="top"/>
      <protection locked="0"/>
    </xf>
    <xf numFmtId="0" fontId="74" fillId="5" borderId="60" applyNumberFormat="0" applyAlignment="0" applyProtection="0">
      <alignment vertical="center"/>
    </xf>
    <xf numFmtId="0" fontId="40" fillId="0" borderId="0">
      <alignment vertical="center"/>
    </xf>
    <xf numFmtId="0" fontId="46" fillId="0" borderId="0">
      <alignment vertical="center"/>
    </xf>
    <xf numFmtId="0" fontId="40" fillId="10" borderId="0" applyNumberFormat="0" applyBorder="0" applyAlignment="0" applyProtection="0">
      <alignment vertical="center"/>
    </xf>
    <xf numFmtId="0" fontId="40" fillId="39" borderId="0" applyNumberFormat="0" applyBorder="0" applyAlignment="0" applyProtection="0">
      <alignment vertical="center"/>
    </xf>
    <xf numFmtId="0" fontId="40" fillId="0" borderId="0">
      <alignment vertical="center"/>
    </xf>
    <xf numFmtId="0" fontId="40" fillId="39" borderId="0" applyNumberFormat="0" applyBorder="0">
      <alignment vertical="top"/>
      <protection locked="0"/>
    </xf>
    <xf numFmtId="0" fontId="40" fillId="0" borderId="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40" fillId="39"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69" fillId="13" borderId="60" applyNumberFormat="0" applyAlignment="0" applyProtection="0">
      <alignment vertical="center"/>
    </xf>
    <xf numFmtId="0" fontId="46" fillId="0" borderId="0">
      <alignment vertical="center"/>
    </xf>
    <xf numFmtId="0" fontId="40" fillId="48" borderId="0" applyNumberFormat="0" applyBorder="0">
      <alignment vertical="top"/>
      <protection locked="0"/>
    </xf>
    <xf numFmtId="0" fontId="46" fillId="0" borderId="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40" fillId="39" borderId="0" applyNumberFormat="0" applyBorder="0" applyAlignment="0" applyProtection="0">
      <alignment vertical="center"/>
    </xf>
    <xf numFmtId="0" fontId="40" fillId="39" borderId="0" applyNumberFormat="0" applyBorder="0">
      <alignment vertical="top"/>
      <protection locked="0"/>
    </xf>
    <xf numFmtId="0" fontId="69" fillId="13" borderId="60" applyNumberFormat="0" applyAlignment="0" applyProtection="0">
      <alignment vertical="center"/>
    </xf>
    <xf numFmtId="0" fontId="40" fillId="49" borderId="0" applyNumberFormat="0" applyBorder="0">
      <alignment vertical="top"/>
      <protection locked="0"/>
    </xf>
    <xf numFmtId="0" fontId="40" fillId="39" borderId="0" applyNumberFormat="0" applyBorder="0">
      <alignment vertical="top"/>
      <protection locked="0"/>
    </xf>
    <xf numFmtId="0" fontId="40" fillId="0" borderId="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40" fillId="39" borderId="0" applyNumberFormat="0" applyBorder="0">
      <alignment vertical="top"/>
      <protection locked="0"/>
    </xf>
    <xf numFmtId="0" fontId="40" fillId="49" borderId="0" applyNumberFormat="0" applyBorder="0">
      <alignment vertical="top"/>
      <protection locked="0"/>
    </xf>
    <xf numFmtId="0" fontId="40" fillId="39" borderId="0" applyNumberFormat="0" applyBorder="0">
      <alignment vertical="top"/>
      <protection locked="0"/>
    </xf>
    <xf numFmtId="0" fontId="69" fillId="13" borderId="60" applyNumberFormat="0" applyAlignment="0" applyProtection="0">
      <alignment vertical="center"/>
    </xf>
    <xf numFmtId="0" fontId="40" fillId="39" borderId="0" applyNumberFormat="0" applyBorder="0" applyAlignment="0" applyProtection="0">
      <alignment vertical="center"/>
    </xf>
    <xf numFmtId="0" fontId="40" fillId="39" borderId="0" applyNumberFormat="0" applyBorder="0">
      <alignment vertical="top"/>
      <protection locked="0"/>
    </xf>
    <xf numFmtId="0" fontId="69" fillId="13" borderId="60" applyNumberFormat="0" applyAlignment="0" applyProtection="0">
      <alignment vertical="center"/>
    </xf>
    <xf numFmtId="0" fontId="65" fillId="0" borderId="63" applyNumberFormat="0" applyFill="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40" fillId="39" borderId="0" applyNumberFormat="0" applyBorder="0" applyAlignment="0" applyProtection="0">
      <alignment vertical="center"/>
    </xf>
    <xf numFmtId="0" fontId="65" fillId="0" borderId="63" applyNumberFormat="0" applyFill="0" applyAlignment="0" applyProtection="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69" fillId="13" borderId="60" applyNumberFormat="0" applyAlignment="0" applyProtection="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40" fillId="0" borderId="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0" fillId="39" borderId="0" applyNumberFormat="0" applyBorder="0" applyAlignment="0" applyProtection="0">
      <alignment vertical="center"/>
    </xf>
    <xf numFmtId="0" fontId="46"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0" borderId="0">
      <alignment vertical="center"/>
    </xf>
    <xf numFmtId="0" fontId="40" fillId="58" borderId="0" applyNumberFormat="0" applyBorder="0" applyAlignment="0" applyProtection="0">
      <alignment vertical="center"/>
    </xf>
    <xf numFmtId="0" fontId="40" fillId="0" borderId="0">
      <alignment vertical="center"/>
    </xf>
    <xf numFmtId="0" fontId="40" fillId="17" borderId="0" applyNumberFormat="0" applyBorder="0" applyAlignment="0" applyProtection="0">
      <alignment vertical="center"/>
    </xf>
    <xf numFmtId="0" fontId="46"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40" fillId="0" borderId="0">
      <alignment vertical="center"/>
    </xf>
    <xf numFmtId="0" fontId="69" fillId="5" borderId="60" applyNumberFormat="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69"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17" borderId="0" applyNumberFormat="0" applyBorder="0" applyAlignment="0" applyProtection="0">
      <alignment vertical="center"/>
    </xf>
    <xf numFmtId="0" fontId="40" fillId="0" borderId="0">
      <alignment vertical="center"/>
    </xf>
    <xf numFmtId="0" fontId="65" fillId="0" borderId="62" applyNumberFormat="0" applyFill="0" applyAlignment="0" applyProtection="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6" fillId="0" borderId="0">
      <alignment vertical="center"/>
    </xf>
    <xf numFmtId="0" fontId="40" fillId="17" borderId="0" applyNumberFormat="0" applyBorder="0" applyAlignment="0" applyProtection="0">
      <alignment vertical="center"/>
    </xf>
    <xf numFmtId="0" fontId="46"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13" borderId="0" applyNumberFormat="0" applyBorder="0" applyAlignment="0" applyProtection="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7" fillId="0" borderId="0" applyNumberFormat="0" applyFill="0" applyBorder="0" applyAlignment="0" applyProtection="0">
      <alignment vertical="center"/>
    </xf>
    <xf numFmtId="0" fontId="46" fillId="0" borderId="0">
      <alignment vertical="center"/>
    </xf>
    <xf numFmtId="0" fontId="40" fillId="0" borderId="0">
      <alignment vertical="center"/>
    </xf>
    <xf numFmtId="0" fontId="37" fillId="0" borderId="0" applyNumberFormat="0" applyFill="0" applyBorder="0" applyAlignment="0" applyProtection="0">
      <alignment vertical="center"/>
    </xf>
    <xf numFmtId="0" fontId="46" fillId="0" borderId="0">
      <alignment vertical="center"/>
    </xf>
    <xf numFmtId="0" fontId="37" fillId="0" borderId="0" applyNumberFormat="0" applyFill="0" applyBorder="0" applyAlignment="0" applyProtection="0">
      <alignment vertical="center"/>
    </xf>
    <xf numFmtId="0" fontId="46" fillId="0" borderId="0">
      <alignment vertical="center"/>
    </xf>
    <xf numFmtId="0" fontId="37" fillId="0" borderId="0" applyNumberFormat="0" applyFill="0" applyBorder="0" applyAlignment="0" applyProtection="0">
      <alignment vertical="center"/>
    </xf>
    <xf numFmtId="0" fontId="40"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6"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37" fillId="0" borderId="0" applyNumberFormat="0" applyFill="0" applyBorder="0" applyAlignment="0" applyProtection="0">
      <alignment vertical="center"/>
    </xf>
    <xf numFmtId="0" fontId="40" fillId="17" borderId="0" applyNumberFormat="0" applyBorder="0" applyAlignment="0" applyProtection="0">
      <alignment vertical="center"/>
    </xf>
    <xf numFmtId="0" fontId="46" fillId="0" borderId="0">
      <alignment vertical="center"/>
    </xf>
    <xf numFmtId="0" fontId="40" fillId="0" borderId="0">
      <alignment vertical="center"/>
    </xf>
    <xf numFmtId="0" fontId="40" fillId="13" borderId="0" applyNumberFormat="0" applyBorder="0" applyAlignment="0" applyProtection="0">
      <alignment vertical="center"/>
    </xf>
    <xf numFmtId="0" fontId="40" fillId="0" borderId="0">
      <alignment vertical="center"/>
    </xf>
    <xf numFmtId="0" fontId="40" fillId="13" borderId="0" applyNumberFormat="0" applyBorder="0" applyAlignment="0" applyProtection="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13" borderId="0" applyNumberFormat="0" applyBorder="0" applyAlignment="0" applyProtection="0">
      <alignment vertical="center"/>
    </xf>
    <xf numFmtId="0" fontId="40"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0" fillId="0" borderId="0">
      <alignment vertical="center"/>
    </xf>
    <xf numFmtId="0" fontId="40" fillId="13" borderId="0" applyNumberFormat="0" applyBorder="0" applyAlignment="0" applyProtection="0">
      <alignment vertical="center"/>
    </xf>
    <xf numFmtId="0" fontId="40"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0" fillId="0" borderId="0">
      <alignment vertical="center"/>
    </xf>
    <xf numFmtId="0" fontId="40" fillId="0" borderId="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13" borderId="0" applyNumberFormat="0" applyBorder="0" applyAlignment="0" applyProtection="0">
      <alignment vertical="center"/>
    </xf>
    <xf numFmtId="0" fontId="46" fillId="0" borderId="0">
      <alignment vertical="center"/>
    </xf>
    <xf numFmtId="0" fontId="40" fillId="0" borderId="0">
      <alignment vertical="center"/>
    </xf>
    <xf numFmtId="0" fontId="40" fillId="0" borderId="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13" borderId="0" applyNumberFormat="0" applyBorder="0" applyAlignment="0" applyProtection="0">
      <alignment vertical="center"/>
    </xf>
    <xf numFmtId="0" fontId="40" fillId="0" borderId="0">
      <alignment vertical="center"/>
    </xf>
    <xf numFmtId="0" fontId="40" fillId="0" borderId="0">
      <alignment vertical="center"/>
    </xf>
    <xf numFmtId="0" fontId="40" fillId="13" borderId="0" applyNumberFormat="0" applyBorder="0" applyAlignment="0" applyProtection="0">
      <alignment vertical="center"/>
    </xf>
    <xf numFmtId="0" fontId="40" fillId="0" borderId="0">
      <alignment vertical="center"/>
    </xf>
    <xf numFmtId="0" fontId="46" fillId="0" borderId="0">
      <alignment vertical="center"/>
    </xf>
    <xf numFmtId="0" fontId="40" fillId="13" borderId="0" applyNumberFormat="0" applyBorder="0" applyAlignment="0" applyProtection="0">
      <alignment vertical="center"/>
    </xf>
    <xf numFmtId="0" fontId="40" fillId="0" borderId="0">
      <alignment vertical="center"/>
    </xf>
    <xf numFmtId="0" fontId="40" fillId="13" borderId="0" applyNumberFormat="0" applyBorder="0" applyAlignment="0" applyProtection="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6" fillId="0" borderId="0">
      <alignment vertical="center"/>
    </xf>
    <xf numFmtId="0" fontId="40" fillId="16" borderId="0" applyNumberFormat="0" applyBorder="0" applyAlignment="0" applyProtection="0">
      <alignment vertical="center"/>
    </xf>
    <xf numFmtId="0" fontId="40" fillId="0" borderId="0">
      <alignment vertical="center"/>
    </xf>
    <xf numFmtId="0" fontId="40" fillId="0" borderId="0">
      <alignment vertical="center"/>
    </xf>
    <xf numFmtId="0" fontId="46" fillId="0" borderId="0">
      <alignment vertical="center"/>
    </xf>
    <xf numFmtId="0" fontId="40" fillId="16"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6" fillId="0" borderId="0">
      <alignment vertical="center"/>
    </xf>
    <xf numFmtId="0" fontId="46" fillId="0" borderId="0">
      <alignment vertical="center"/>
    </xf>
    <xf numFmtId="0" fontId="40" fillId="0" borderId="0">
      <alignment vertical="center"/>
    </xf>
    <xf numFmtId="0" fontId="46" fillId="0" borderId="0">
      <alignment vertical="center"/>
    </xf>
    <xf numFmtId="0" fontId="40" fillId="16"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16" borderId="0" applyNumberFormat="0" applyBorder="0" applyAlignment="0" applyProtection="0">
      <alignment vertical="center"/>
    </xf>
    <xf numFmtId="0" fontId="40" fillId="0" borderId="0">
      <alignment vertical="center"/>
    </xf>
    <xf numFmtId="0" fontId="40" fillId="0" borderId="0">
      <alignment vertical="center"/>
    </xf>
    <xf numFmtId="0" fontId="40" fillId="16"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16"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21" borderId="0" applyNumberFormat="0" applyBorder="0" applyAlignment="0" applyProtection="0">
      <alignment vertical="center"/>
    </xf>
    <xf numFmtId="0" fontId="40" fillId="0" borderId="0">
      <alignment vertical="center"/>
    </xf>
    <xf numFmtId="0" fontId="46" fillId="0" borderId="0">
      <alignment vertical="center"/>
    </xf>
    <xf numFmtId="0" fontId="40" fillId="39" borderId="0" applyNumberFormat="0" applyBorder="0" applyAlignment="0" applyProtection="0">
      <alignment vertical="center"/>
    </xf>
    <xf numFmtId="0" fontId="40" fillId="10"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6" fillId="0" borderId="0">
      <alignment vertical="center"/>
    </xf>
    <xf numFmtId="0" fontId="46" fillId="0" borderId="0">
      <alignment vertical="center"/>
    </xf>
    <xf numFmtId="0" fontId="40" fillId="39" borderId="0" applyNumberFormat="0" applyBorder="0" applyAlignment="0" applyProtection="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6"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6" fillId="0" borderId="0">
      <alignment vertical="center"/>
    </xf>
    <xf numFmtId="0" fontId="40" fillId="39" borderId="0" applyNumberFormat="0" applyBorder="0" applyAlignment="0" applyProtection="0">
      <alignment vertical="center"/>
    </xf>
    <xf numFmtId="0" fontId="46"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6" fillId="0" borderId="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0" borderId="0">
      <alignment vertical="center"/>
    </xf>
    <xf numFmtId="0" fontId="46"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39" borderId="0" applyNumberFormat="0" applyBorder="0" applyAlignment="0" applyProtection="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39" borderId="0" applyNumberFormat="0" applyBorder="0" applyAlignment="0" applyProtection="0">
      <alignment vertical="center"/>
    </xf>
    <xf numFmtId="0" fontId="46" fillId="0" borderId="0">
      <alignment vertical="center"/>
    </xf>
    <xf numFmtId="0" fontId="40" fillId="0" borderId="0">
      <alignment vertical="center"/>
    </xf>
    <xf numFmtId="0" fontId="46" fillId="0" borderId="0">
      <alignment vertical="center"/>
    </xf>
    <xf numFmtId="0" fontId="46" fillId="0" borderId="0">
      <alignment vertical="center"/>
    </xf>
    <xf numFmtId="0" fontId="40" fillId="3" borderId="0" applyNumberFormat="0" applyBorder="0" applyAlignment="0" applyProtection="0">
      <alignment vertical="center"/>
    </xf>
    <xf numFmtId="0" fontId="40" fillId="39" borderId="0" applyNumberFormat="0" applyBorder="0" applyAlignment="0" applyProtection="0">
      <alignment vertical="center"/>
    </xf>
    <xf numFmtId="0" fontId="40" fillId="0" borderId="0">
      <alignment vertical="center"/>
    </xf>
    <xf numFmtId="0" fontId="40" fillId="17" borderId="0" applyNumberFormat="0" applyBorder="0" applyAlignment="0" applyProtection="0">
      <alignment vertical="center"/>
    </xf>
    <xf numFmtId="0" fontId="40" fillId="39" borderId="0" applyNumberFormat="0" applyBorder="0" applyAlignment="0" applyProtection="0">
      <alignment vertical="center"/>
    </xf>
    <xf numFmtId="0" fontId="40" fillId="39" borderId="0" applyNumberFormat="0" applyBorder="0" applyAlignment="0" applyProtection="0">
      <alignment vertical="center"/>
    </xf>
    <xf numFmtId="0" fontId="40" fillId="0" borderId="0">
      <alignment vertical="center"/>
    </xf>
    <xf numFmtId="0" fontId="46" fillId="0" borderId="0">
      <alignment vertical="center"/>
    </xf>
    <xf numFmtId="0" fontId="40" fillId="3"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52" fillId="5" borderId="59" applyNumberFormat="0" applyAlignment="0" applyProtection="0">
      <alignment vertical="center"/>
    </xf>
    <xf numFmtId="0" fontId="40" fillId="0" borderId="0">
      <alignment vertical="center"/>
    </xf>
    <xf numFmtId="0" fontId="40" fillId="0" borderId="0">
      <alignment vertical="center"/>
    </xf>
    <xf numFmtId="0" fontId="46" fillId="0" borderId="0">
      <alignment vertical="center"/>
    </xf>
    <xf numFmtId="0" fontId="40" fillId="40" borderId="0" applyNumberFormat="0" applyBorder="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6" fillId="0" borderId="0">
      <alignment vertical="center"/>
    </xf>
    <xf numFmtId="0" fontId="40" fillId="17" borderId="0" applyNumberFormat="0" applyBorder="0" applyAlignment="0" applyProtection="0">
      <alignment vertical="center"/>
    </xf>
    <xf numFmtId="0" fontId="40" fillId="0" borderId="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65" fillId="0" borderId="63" applyNumberFormat="0" applyFill="0" applyAlignment="0" applyProtection="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30" fillId="0" borderId="0"/>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46" fillId="0" borderId="0">
      <alignment vertical="center"/>
    </xf>
    <xf numFmtId="0" fontId="40" fillId="17" borderId="0" applyNumberFormat="0" applyBorder="0" applyAlignment="0" applyProtection="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6"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6" fillId="0" borderId="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31"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40" borderId="0" applyNumberFormat="0" applyBorder="0" applyAlignment="0" applyProtection="0">
      <alignment vertical="center"/>
    </xf>
    <xf numFmtId="0" fontId="40" fillId="0" borderId="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lignment vertical="center"/>
    </xf>
    <xf numFmtId="0" fontId="40" fillId="40" borderId="0" applyNumberFormat="0" applyBorder="0" applyAlignment="0" applyProtection="0">
      <alignment vertical="center"/>
    </xf>
    <xf numFmtId="0" fontId="40" fillId="40"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52" fillId="13" borderId="59">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40" fillId="0" borderId="0">
      <alignment vertical="center"/>
    </xf>
    <xf numFmtId="0" fontId="46" fillId="0" borderId="0">
      <alignment vertical="center"/>
    </xf>
    <xf numFmtId="0" fontId="40" fillId="66" borderId="0" applyNumberFormat="0" applyBorder="0" applyAlignment="0" applyProtection="0">
      <alignment vertical="center"/>
    </xf>
    <xf numFmtId="0" fontId="40" fillId="0" borderId="0">
      <alignment vertical="center"/>
    </xf>
    <xf numFmtId="0" fontId="40" fillId="0" borderId="0">
      <alignment vertical="center"/>
    </xf>
    <xf numFmtId="0" fontId="40" fillId="31" borderId="0" applyNumberFormat="0" applyBorder="0" applyAlignment="0" applyProtection="0">
      <alignment vertical="center"/>
    </xf>
    <xf numFmtId="0" fontId="46" fillId="0" borderId="0">
      <alignment vertical="center"/>
    </xf>
    <xf numFmtId="0" fontId="46" fillId="0" borderId="0">
      <alignment vertical="center"/>
    </xf>
    <xf numFmtId="0" fontId="40" fillId="66" borderId="0" applyNumberFormat="0" applyBorder="0" applyAlignment="0" applyProtection="0">
      <alignment vertical="center"/>
    </xf>
    <xf numFmtId="0" fontId="40" fillId="31" borderId="0" applyNumberFormat="0" applyBorder="0" applyAlignment="0" applyProtection="0">
      <alignment vertical="center"/>
    </xf>
    <xf numFmtId="0" fontId="52" fillId="5" borderId="59"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52" fillId="5" borderId="59"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40" fillId="31" borderId="0" applyNumberFormat="0" applyBorder="0" applyAlignment="0" applyProtection="0">
      <alignment vertical="center"/>
    </xf>
    <xf numFmtId="0" fontId="40" fillId="0" borderId="0">
      <alignment vertical="center"/>
    </xf>
    <xf numFmtId="0" fontId="46" fillId="0" borderId="0">
      <alignment vertical="center"/>
    </xf>
    <xf numFmtId="0" fontId="40" fillId="0" borderId="0">
      <alignment vertical="center"/>
    </xf>
    <xf numFmtId="0" fontId="40" fillId="31" borderId="0" applyNumberFormat="0" applyBorder="0" applyAlignment="0" applyProtection="0">
      <alignment vertical="center"/>
    </xf>
    <xf numFmtId="0" fontId="40" fillId="0" borderId="0">
      <alignment vertical="center"/>
    </xf>
    <xf numFmtId="0" fontId="40" fillId="0" borderId="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40" fillId="31"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31"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1" borderId="0" applyNumberFormat="0" applyBorder="0" applyAlignment="0" applyProtection="0">
      <alignment vertical="center"/>
    </xf>
    <xf numFmtId="0" fontId="40" fillId="31" borderId="0" applyNumberFormat="0" applyBorder="0" applyAlignment="0" applyProtection="0">
      <alignment vertical="center"/>
    </xf>
    <xf numFmtId="0" fontId="40" fillId="31" borderId="0" applyNumberFormat="0" applyBorder="0" applyAlignment="0" applyProtection="0">
      <alignment vertical="center"/>
    </xf>
    <xf numFmtId="0" fontId="40" fillId="0" borderId="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1" borderId="0" applyNumberFormat="0" applyBorder="0" applyAlignment="0" applyProtection="0">
      <alignment vertical="center"/>
    </xf>
    <xf numFmtId="0" fontId="40" fillId="0" borderId="0">
      <alignment vertical="center"/>
    </xf>
    <xf numFmtId="0" fontId="46" fillId="0" borderId="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40" fillId="31" borderId="0" applyNumberFormat="0" applyBorder="0" applyAlignment="0" applyProtection="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1" borderId="0" applyNumberFormat="0" applyBorder="0" applyAlignment="0" applyProtection="0">
      <alignment vertical="center"/>
    </xf>
    <xf numFmtId="0" fontId="40" fillId="0" borderId="0">
      <alignment vertical="center"/>
    </xf>
    <xf numFmtId="0" fontId="40" fillId="0" borderId="0">
      <alignment vertical="center"/>
    </xf>
    <xf numFmtId="0" fontId="40" fillId="31" borderId="0" applyNumberFormat="0" applyBorder="0" applyAlignment="0" applyProtection="0">
      <alignment vertical="center"/>
    </xf>
    <xf numFmtId="0" fontId="46" fillId="0" borderId="0">
      <alignment vertical="center"/>
    </xf>
    <xf numFmtId="0" fontId="40" fillId="31" borderId="0" applyNumberFormat="0" applyBorder="0" applyAlignment="0" applyProtection="0">
      <alignment vertical="center"/>
    </xf>
    <xf numFmtId="0" fontId="40" fillId="31" borderId="0" applyNumberFormat="0" applyBorder="0" applyAlignment="0" applyProtection="0">
      <alignment vertical="center"/>
    </xf>
    <xf numFmtId="0" fontId="40" fillId="0" borderId="0">
      <alignment vertical="center"/>
    </xf>
    <xf numFmtId="0" fontId="40" fillId="0" borderId="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40" fillId="0" borderId="0">
      <alignment vertical="center"/>
    </xf>
    <xf numFmtId="0" fontId="40" fillId="0" borderId="0">
      <alignment vertical="center"/>
    </xf>
    <xf numFmtId="0" fontId="40" fillId="31" borderId="0" applyNumberFormat="0" applyBorder="0" applyAlignment="0" applyProtection="0">
      <alignment vertical="center"/>
    </xf>
    <xf numFmtId="0" fontId="30" fillId="0" borderId="0"/>
    <xf numFmtId="0" fontId="40" fillId="0" borderId="0">
      <alignment vertical="center"/>
    </xf>
    <xf numFmtId="0" fontId="40" fillId="31" borderId="0" applyNumberFormat="0" applyBorder="0" applyAlignment="0" applyProtection="0">
      <alignment vertical="center"/>
    </xf>
    <xf numFmtId="0" fontId="3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40" fillId="0" borderId="0">
      <alignment vertical="center"/>
    </xf>
    <xf numFmtId="0" fontId="40" fillId="0" borderId="0">
      <alignment vertical="center"/>
    </xf>
    <xf numFmtId="0" fontId="52" fillId="5" borderId="59" applyNumberFormat="0" applyAlignment="0" applyProtection="0">
      <alignment vertical="center"/>
    </xf>
    <xf numFmtId="0" fontId="40" fillId="0" borderId="0">
      <alignment vertical="center"/>
    </xf>
    <xf numFmtId="0" fontId="40" fillId="0" borderId="0">
      <alignment vertical="center"/>
    </xf>
    <xf numFmtId="0" fontId="40" fillId="31" borderId="0" applyNumberFormat="0" applyBorder="0" applyAlignment="0" applyProtection="0">
      <alignment vertical="center"/>
    </xf>
    <xf numFmtId="0" fontId="46" fillId="0" borderId="0">
      <alignment vertical="center"/>
    </xf>
    <xf numFmtId="0" fontId="52" fillId="13" borderId="59"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31" borderId="0" applyNumberFormat="0" applyBorder="0" applyAlignment="0" applyProtection="0">
      <alignment vertical="center"/>
    </xf>
    <xf numFmtId="0" fontId="52" fillId="13" borderId="59" applyNumberFormat="0" applyAlignment="0" applyProtection="0">
      <alignment vertical="center"/>
    </xf>
    <xf numFmtId="0" fontId="40" fillId="31" borderId="0" applyNumberFormat="0" applyBorder="0" applyAlignment="0" applyProtection="0">
      <alignment vertical="center"/>
    </xf>
    <xf numFmtId="0" fontId="40" fillId="0" borderId="0">
      <alignment vertical="center"/>
    </xf>
    <xf numFmtId="0" fontId="40" fillId="31"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52" fillId="13" borderId="59" applyNumberFormat="0" applyAlignment="0" applyProtection="0">
      <alignment vertical="center"/>
    </xf>
    <xf numFmtId="0" fontId="40" fillId="0" borderId="0">
      <alignment vertical="center"/>
    </xf>
    <xf numFmtId="0" fontId="30" fillId="0" borderId="0">
      <alignment vertical="center"/>
    </xf>
    <xf numFmtId="0" fontId="40" fillId="0" borderId="0">
      <alignment vertical="center"/>
    </xf>
    <xf numFmtId="0" fontId="40" fillId="31" borderId="0" applyNumberFormat="0" applyBorder="0" applyAlignment="0" applyProtection="0">
      <alignment vertical="center"/>
    </xf>
    <xf numFmtId="0" fontId="52" fillId="5" borderId="59" applyNumberFormat="0" applyAlignment="0" applyProtection="0">
      <alignment vertical="center"/>
    </xf>
    <xf numFmtId="0" fontId="40" fillId="0" borderId="0">
      <alignment vertical="center"/>
    </xf>
    <xf numFmtId="0" fontId="40" fillId="0" borderId="0">
      <alignment vertical="center"/>
    </xf>
    <xf numFmtId="0" fontId="52" fillId="5" borderId="59"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52" fillId="13" borderId="59"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52" fillId="13" borderId="59" applyNumberFormat="0" applyAlignment="0" applyProtection="0">
      <alignment vertical="center"/>
    </xf>
    <xf numFmtId="0" fontId="40" fillId="31" borderId="0" applyNumberFormat="0" applyBorder="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40" fillId="31"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1" borderId="0" applyNumberFormat="0" applyBorder="0" applyAlignment="0" applyProtection="0">
      <alignment vertical="center"/>
    </xf>
    <xf numFmtId="0" fontId="40" fillId="31" borderId="0" applyNumberFormat="0" applyBorder="0" applyAlignment="0" applyProtection="0">
      <alignment vertical="center"/>
    </xf>
    <xf numFmtId="0" fontId="40" fillId="0" borderId="0">
      <alignment vertical="center"/>
    </xf>
    <xf numFmtId="0" fontId="52" fillId="13" borderId="59" applyNumberFormat="0" applyAlignment="0" applyProtection="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52" fillId="13" borderId="59" applyNumberFormat="0" applyAlignment="0" applyProtection="0">
      <alignment vertical="center"/>
    </xf>
    <xf numFmtId="0" fontId="40" fillId="31" borderId="0" applyNumberFormat="0" applyBorder="0" applyAlignment="0" applyProtection="0">
      <alignment vertical="center"/>
    </xf>
    <xf numFmtId="0" fontId="40" fillId="0" borderId="0">
      <alignment vertical="center"/>
    </xf>
    <xf numFmtId="0" fontId="40" fillId="0" borderId="0">
      <alignment vertical="center"/>
    </xf>
    <xf numFmtId="0" fontId="52" fillId="13" borderId="59"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40" fillId="0" borderId="0">
      <alignment vertical="center"/>
    </xf>
    <xf numFmtId="0" fontId="40" fillId="0" borderId="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40" fillId="0" borderId="0">
      <alignment vertical="center"/>
    </xf>
    <xf numFmtId="0" fontId="46" fillId="0" borderId="0">
      <alignment vertical="center"/>
    </xf>
    <xf numFmtId="0" fontId="40" fillId="31" borderId="0" applyNumberFormat="0" applyBorder="0" applyAlignment="0" applyProtection="0">
      <alignment vertical="center"/>
    </xf>
    <xf numFmtId="0" fontId="40" fillId="0" borderId="0">
      <alignment vertical="center"/>
    </xf>
    <xf numFmtId="0" fontId="40" fillId="0" borderId="0">
      <alignment vertical="center"/>
    </xf>
    <xf numFmtId="0" fontId="40" fillId="31" borderId="0" applyNumberFormat="0" applyBorder="0" applyAlignment="0" applyProtection="0">
      <alignment vertical="center"/>
    </xf>
    <xf numFmtId="0" fontId="52" fillId="5" borderId="59" applyNumberFormat="0" applyAlignment="0" applyProtection="0">
      <alignment vertical="center"/>
    </xf>
    <xf numFmtId="0" fontId="40" fillId="0" borderId="0">
      <alignment vertical="center"/>
    </xf>
    <xf numFmtId="0" fontId="40" fillId="31" borderId="0" applyNumberFormat="0" applyBorder="0" applyAlignment="0" applyProtection="0">
      <alignment vertical="center"/>
    </xf>
    <xf numFmtId="0" fontId="30" fillId="0" borderId="0">
      <alignment vertical="center"/>
    </xf>
    <xf numFmtId="0" fontId="40" fillId="31" borderId="0" applyNumberFormat="0" applyBorder="0" applyAlignment="0" applyProtection="0">
      <alignment vertical="center"/>
    </xf>
    <xf numFmtId="0" fontId="40" fillId="0" borderId="0">
      <alignment vertical="center"/>
    </xf>
    <xf numFmtId="0" fontId="46" fillId="0" borderId="0">
      <alignment vertical="center"/>
    </xf>
    <xf numFmtId="0" fontId="40" fillId="40" borderId="0" applyNumberFormat="0" applyBorder="0" applyAlignment="0" applyProtection="0">
      <alignment vertical="center"/>
    </xf>
    <xf numFmtId="0" fontId="40" fillId="0" borderId="0">
      <alignment vertical="center"/>
    </xf>
    <xf numFmtId="0" fontId="40" fillId="0" borderId="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40" fillId="0" borderId="0">
      <alignment vertical="center"/>
    </xf>
    <xf numFmtId="0" fontId="46" fillId="0" borderId="0">
      <alignment vertical="center"/>
    </xf>
    <xf numFmtId="0" fontId="40" fillId="40" borderId="0" applyNumberFormat="0" applyBorder="0" applyAlignment="0" applyProtection="0">
      <alignment vertical="center"/>
    </xf>
    <xf numFmtId="0" fontId="40" fillId="0" borderId="0">
      <alignment vertical="center"/>
    </xf>
    <xf numFmtId="0" fontId="40" fillId="40" borderId="0" applyNumberFormat="0" applyBorder="0" applyAlignment="0" applyProtection="0">
      <alignment vertical="center"/>
    </xf>
    <xf numFmtId="0" fontId="40" fillId="0" borderId="0">
      <alignment vertical="center"/>
    </xf>
    <xf numFmtId="0" fontId="46" fillId="0" borderId="0">
      <alignment vertical="center"/>
    </xf>
    <xf numFmtId="0" fontId="40" fillId="2" borderId="0" applyNumberFormat="0" applyBorder="0" applyAlignment="0" applyProtection="0">
      <alignment vertical="center"/>
    </xf>
    <xf numFmtId="0" fontId="40" fillId="0" borderId="0">
      <alignment vertical="center"/>
    </xf>
    <xf numFmtId="0" fontId="40" fillId="0" borderId="0">
      <alignment vertical="center"/>
    </xf>
    <xf numFmtId="0" fontId="40" fillId="40" borderId="0" applyNumberFormat="0" applyBorder="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40" fillId="0" borderId="0">
      <alignment vertical="center"/>
    </xf>
    <xf numFmtId="0" fontId="46" fillId="0" borderId="0">
      <alignment vertical="center"/>
    </xf>
    <xf numFmtId="0" fontId="40" fillId="2"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40" fillId="40" borderId="0" applyNumberFormat="0" applyBorder="0" applyAlignment="0" applyProtection="0">
      <alignment vertical="center"/>
    </xf>
    <xf numFmtId="0" fontId="46" fillId="0" borderId="0">
      <alignment vertical="center"/>
    </xf>
    <xf numFmtId="0" fontId="40" fillId="0" borderId="0">
      <alignment vertical="center"/>
    </xf>
    <xf numFmtId="0" fontId="40" fillId="0" borderId="0">
      <alignment vertical="center"/>
    </xf>
    <xf numFmtId="0" fontId="40" fillId="40" borderId="0" applyNumberFormat="0" applyBorder="0" applyAlignment="0" applyProtection="0">
      <alignment vertical="center"/>
    </xf>
    <xf numFmtId="0" fontId="40" fillId="0" borderId="0">
      <alignment vertical="center"/>
    </xf>
    <xf numFmtId="0" fontId="46" fillId="0" borderId="0">
      <alignment vertical="center"/>
    </xf>
    <xf numFmtId="0" fontId="52" fillId="5" borderId="59" applyNumberFormat="0" applyAlignment="0" applyProtection="0">
      <alignment vertical="center"/>
    </xf>
    <xf numFmtId="0" fontId="40" fillId="0" borderId="0">
      <alignment vertical="center"/>
    </xf>
    <xf numFmtId="0" fontId="40" fillId="40" borderId="0" applyNumberFormat="0" applyBorder="0" applyAlignment="0" applyProtection="0">
      <alignment vertical="center"/>
    </xf>
    <xf numFmtId="0" fontId="40" fillId="0" borderId="0">
      <alignment vertical="center"/>
    </xf>
    <xf numFmtId="0" fontId="52" fillId="5" borderId="59" applyNumberFormat="0" applyAlignment="0" applyProtection="0">
      <alignment vertical="center"/>
    </xf>
    <xf numFmtId="0" fontId="40" fillId="40" borderId="0" applyNumberFormat="0" applyBorder="0" applyAlignment="0" applyProtection="0">
      <alignment vertical="center"/>
    </xf>
    <xf numFmtId="0" fontId="52" fillId="13" borderId="59" applyNumberFormat="0" applyAlignment="0" applyProtection="0">
      <alignment vertical="center"/>
    </xf>
    <xf numFmtId="0" fontId="40" fillId="40" borderId="0" applyNumberFormat="0" applyBorder="0" applyAlignment="0" applyProtection="0">
      <alignment vertical="center"/>
    </xf>
    <xf numFmtId="0" fontId="40" fillId="0" borderId="0">
      <alignment vertical="center"/>
    </xf>
    <xf numFmtId="0" fontId="40" fillId="40" borderId="0" applyNumberFormat="0" applyBorder="0" applyAlignment="0" applyProtection="0">
      <alignment vertical="center"/>
    </xf>
    <xf numFmtId="0" fontId="30" fillId="0" borderId="0">
      <alignment vertical="center"/>
    </xf>
    <xf numFmtId="0" fontId="40" fillId="0" borderId="0">
      <alignment vertical="center"/>
    </xf>
    <xf numFmtId="0" fontId="46" fillId="0" borderId="0">
      <alignment vertical="center"/>
    </xf>
    <xf numFmtId="0" fontId="40" fillId="40" borderId="0" applyNumberFormat="0" applyBorder="0" applyAlignment="0" applyProtection="0">
      <alignment vertical="center"/>
    </xf>
    <xf numFmtId="0" fontId="40" fillId="0" borderId="0">
      <alignment vertical="center"/>
    </xf>
    <xf numFmtId="0" fontId="40" fillId="0" borderId="0">
      <alignment vertical="center"/>
    </xf>
    <xf numFmtId="0" fontId="30" fillId="0" borderId="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40" fillId="0" borderId="0">
      <alignment vertical="center"/>
    </xf>
    <xf numFmtId="0" fontId="46" fillId="0" borderId="0">
      <alignment vertical="center"/>
    </xf>
    <xf numFmtId="0" fontId="40" fillId="40" borderId="0" applyNumberFormat="0" applyBorder="0" applyAlignment="0" applyProtection="0">
      <alignment vertical="center"/>
    </xf>
    <xf numFmtId="0" fontId="40" fillId="0" borderId="0">
      <alignment vertical="center"/>
    </xf>
    <xf numFmtId="0" fontId="40" fillId="40" borderId="0" applyNumberFormat="0" applyBorder="0" applyAlignment="0" applyProtection="0">
      <alignment vertical="center"/>
    </xf>
    <xf numFmtId="0" fontId="40" fillId="40" borderId="0" applyNumberFormat="0" applyBorder="0" applyAlignment="0" applyProtection="0">
      <alignment vertical="center"/>
    </xf>
    <xf numFmtId="0" fontId="52" fillId="13" borderId="59"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40" borderId="0" applyNumberFormat="0" applyBorder="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46" fillId="0" borderId="0">
      <alignment vertical="center"/>
    </xf>
    <xf numFmtId="0" fontId="46" fillId="0" borderId="0">
      <alignment vertical="center"/>
    </xf>
    <xf numFmtId="0" fontId="40" fillId="40" borderId="0" applyNumberFormat="0" applyBorder="0" applyAlignment="0" applyProtection="0">
      <alignment vertical="center"/>
    </xf>
    <xf numFmtId="0" fontId="40" fillId="0" borderId="0">
      <alignment vertical="center"/>
    </xf>
    <xf numFmtId="0" fontId="65" fillId="0" borderId="63" applyNumberFormat="0" applyFill="0" applyAlignment="0" applyProtection="0">
      <alignment vertical="center"/>
    </xf>
    <xf numFmtId="0" fontId="40" fillId="0" borderId="0">
      <alignment vertical="center"/>
    </xf>
    <xf numFmtId="0" fontId="40" fillId="0" borderId="0">
      <alignment vertical="center"/>
    </xf>
    <xf numFmtId="0" fontId="40" fillId="40" borderId="0" applyNumberFormat="0" applyBorder="0" applyAlignment="0" applyProtection="0">
      <alignment vertical="center"/>
    </xf>
    <xf numFmtId="0" fontId="52" fillId="5" borderId="59" applyNumberFormat="0" applyAlignment="0" applyProtection="0">
      <alignment vertical="center"/>
    </xf>
    <xf numFmtId="0" fontId="40" fillId="0" borderId="0">
      <alignment vertical="center"/>
    </xf>
    <xf numFmtId="0" fontId="30" fillId="0" borderId="0">
      <alignment vertical="center"/>
    </xf>
    <xf numFmtId="0" fontId="40" fillId="0" borderId="0">
      <alignment vertical="center"/>
    </xf>
    <xf numFmtId="0" fontId="52" fillId="5" borderId="59" applyNumberFormat="0" applyAlignment="0" applyProtection="0">
      <alignment vertical="center"/>
    </xf>
    <xf numFmtId="0" fontId="40" fillId="0" borderId="0">
      <alignment vertical="center"/>
    </xf>
    <xf numFmtId="0" fontId="40" fillId="0" borderId="0">
      <alignment vertical="center"/>
    </xf>
    <xf numFmtId="0" fontId="40" fillId="40"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0" borderId="0">
      <alignment vertical="center"/>
    </xf>
    <xf numFmtId="0" fontId="40" fillId="40" borderId="0" applyNumberFormat="0" applyBorder="0" applyAlignment="0" applyProtection="0">
      <alignment vertical="center"/>
    </xf>
    <xf numFmtId="0" fontId="40" fillId="40" borderId="0" applyNumberFormat="0" applyBorder="0" applyAlignment="0" applyProtection="0">
      <alignment vertical="center"/>
    </xf>
    <xf numFmtId="0" fontId="40" fillId="0" borderId="0">
      <alignment vertical="center"/>
    </xf>
    <xf numFmtId="0" fontId="46" fillId="0" borderId="0">
      <alignment vertical="center"/>
    </xf>
    <xf numFmtId="0" fontId="40" fillId="40"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0" borderId="0">
      <alignment vertical="center"/>
    </xf>
    <xf numFmtId="0" fontId="40" fillId="40"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40" borderId="0" applyNumberFormat="0" applyBorder="0" applyAlignment="0" applyProtection="0">
      <alignment vertical="center"/>
    </xf>
    <xf numFmtId="0" fontId="40" fillId="40"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27" borderId="0" applyNumberFormat="0" applyBorder="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0" borderId="0">
      <alignment vertical="center"/>
    </xf>
    <xf numFmtId="0" fontId="40" fillId="0" borderId="0">
      <alignment vertical="center"/>
    </xf>
    <xf numFmtId="0" fontId="30" fillId="0" borderId="0"/>
    <xf numFmtId="0" fontId="40" fillId="40" borderId="0" applyNumberFormat="0" applyBorder="0" applyAlignment="0" applyProtection="0">
      <alignment vertical="center"/>
    </xf>
    <xf numFmtId="0" fontId="40" fillId="40"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27" borderId="0" applyNumberFormat="0" applyBorder="0" applyAlignment="0" applyProtection="0">
      <alignment vertical="center"/>
    </xf>
    <xf numFmtId="0" fontId="40" fillId="0" borderId="0">
      <alignment vertical="center"/>
    </xf>
    <xf numFmtId="0" fontId="40" fillId="40" borderId="0" applyNumberFormat="0" applyBorder="0" applyAlignment="0" applyProtection="0">
      <alignment vertical="center"/>
    </xf>
    <xf numFmtId="0" fontId="40" fillId="40" borderId="0" applyNumberFormat="0" applyBorder="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4" fillId="39" borderId="60" applyNumberFormat="0" applyAlignment="0" applyProtection="0">
      <alignment vertical="center"/>
    </xf>
    <xf numFmtId="0" fontId="40" fillId="0" borderId="0">
      <alignment vertical="center"/>
    </xf>
    <xf numFmtId="0" fontId="40" fillId="0" borderId="0">
      <alignment vertical="center"/>
    </xf>
    <xf numFmtId="0" fontId="40" fillId="40"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40" borderId="0" applyNumberFormat="0" applyBorder="0" applyAlignment="0" applyProtection="0">
      <alignment vertical="center"/>
    </xf>
    <xf numFmtId="0" fontId="46" fillId="0" borderId="0">
      <alignment vertical="center"/>
    </xf>
    <xf numFmtId="0" fontId="30" fillId="0" borderId="0">
      <alignment vertical="center"/>
    </xf>
    <xf numFmtId="0" fontId="40" fillId="0" borderId="0">
      <alignment vertical="center"/>
    </xf>
    <xf numFmtId="0" fontId="40" fillId="0" borderId="0">
      <alignment vertical="center"/>
    </xf>
    <xf numFmtId="0" fontId="54" fillId="39"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30" fillId="0" borderId="0">
      <alignment vertical="center"/>
    </xf>
    <xf numFmtId="0" fontId="40" fillId="0" borderId="0">
      <alignment vertical="center"/>
    </xf>
    <xf numFmtId="0" fontId="46" fillId="0" borderId="0">
      <alignment vertical="center"/>
    </xf>
    <xf numFmtId="0" fontId="40" fillId="27" borderId="0" applyNumberFormat="0" applyBorder="0" applyAlignment="0" applyProtection="0">
      <alignment vertical="center"/>
    </xf>
    <xf numFmtId="0" fontId="40" fillId="0" borderId="0">
      <alignment vertical="center"/>
    </xf>
    <xf numFmtId="0" fontId="54" fillId="39" borderId="60" applyNumberFormat="0" applyAlignment="0" applyProtection="0">
      <alignment vertical="center"/>
    </xf>
    <xf numFmtId="0" fontId="40" fillId="0" borderId="0">
      <alignment vertical="center"/>
    </xf>
    <xf numFmtId="0" fontId="46" fillId="0" borderId="0">
      <alignment vertical="center"/>
    </xf>
    <xf numFmtId="0" fontId="40" fillId="2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6" fillId="0" borderId="0">
      <alignment vertical="center"/>
    </xf>
    <xf numFmtId="0" fontId="46" fillId="0" borderId="0">
      <alignment vertical="center"/>
    </xf>
    <xf numFmtId="0" fontId="40" fillId="27" borderId="0" applyNumberFormat="0" applyBorder="0" applyAlignment="0" applyProtection="0">
      <alignment vertical="center"/>
    </xf>
    <xf numFmtId="0" fontId="40" fillId="0" borderId="0">
      <alignment vertical="center"/>
    </xf>
    <xf numFmtId="0" fontId="40" fillId="0" borderId="0">
      <alignment vertical="center"/>
    </xf>
    <xf numFmtId="0" fontId="40" fillId="27" borderId="0" applyNumberFormat="0" applyBorder="0" applyAlignment="0" applyProtection="0">
      <alignment vertical="center"/>
    </xf>
    <xf numFmtId="0" fontId="4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0" borderId="0">
      <alignment vertical="center"/>
    </xf>
    <xf numFmtId="0" fontId="54" fillId="39" borderId="60" applyNumberFormat="0" applyAlignment="0" applyProtection="0">
      <alignment vertical="center"/>
    </xf>
    <xf numFmtId="0" fontId="40" fillId="0" borderId="0">
      <alignment vertical="center"/>
    </xf>
    <xf numFmtId="0" fontId="54" fillId="39" borderId="60" applyNumberFormat="0" applyAlignment="0" applyProtection="0">
      <alignment vertical="center"/>
    </xf>
    <xf numFmtId="0" fontId="46" fillId="0" borderId="0">
      <alignment vertical="center"/>
    </xf>
    <xf numFmtId="0" fontId="30" fillId="0" borderId="0">
      <alignment vertical="center"/>
    </xf>
    <xf numFmtId="0" fontId="40" fillId="27" borderId="0" applyNumberFormat="0" applyBorder="0" applyAlignment="0" applyProtection="0">
      <alignment vertical="center"/>
    </xf>
    <xf numFmtId="0" fontId="40" fillId="0" borderId="0">
      <alignment vertical="center"/>
    </xf>
    <xf numFmtId="0" fontId="54" fillId="39" borderId="60" applyNumberFormat="0" applyAlignment="0" applyProtection="0">
      <alignment vertical="center"/>
    </xf>
    <xf numFmtId="0" fontId="40" fillId="0" borderId="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0" borderId="0">
      <alignment vertical="center"/>
    </xf>
    <xf numFmtId="0" fontId="46" fillId="0" borderId="0">
      <alignment vertical="center"/>
    </xf>
    <xf numFmtId="0" fontId="40" fillId="0" borderId="0">
      <alignment vertical="center"/>
    </xf>
    <xf numFmtId="0" fontId="40" fillId="31" borderId="58" applyNumberFormat="0" applyFont="0" applyAlignment="0" applyProtection="0">
      <alignment vertical="center"/>
    </xf>
    <xf numFmtId="0" fontId="30" fillId="0" borderId="0"/>
    <xf numFmtId="0" fontId="40" fillId="31" borderId="58" applyNumberFormat="0" applyFont="0" applyAlignment="0" applyProtection="0">
      <alignment vertical="center"/>
    </xf>
    <xf numFmtId="0" fontId="40" fillId="0" borderId="0">
      <alignment vertical="center"/>
    </xf>
    <xf numFmtId="0" fontId="40" fillId="31" borderId="58" applyNumberFormat="0" applyFont="0" applyAlignment="0" applyProtection="0">
      <alignment vertical="center"/>
    </xf>
    <xf numFmtId="0" fontId="4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54" fillId="39"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0" borderId="0">
      <alignment vertical="center"/>
    </xf>
    <xf numFmtId="0" fontId="46" fillId="0" borderId="0">
      <alignment vertical="center"/>
    </xf>
    <xf numFmtId="0" fontId="40" fillId="21" borderId="0" applyNumberFormat="0" applyBorder="0" applyAlignment="0" applyProtection="0">
      <alignment vertical="center"/>
    </xf>
    <xf numFmtId="0" fontId="40" fillId="0" borderId="0">
      <alignment vertical="center"/>
    </xf>
    <xf numFmtId="0" fontId="54" fillId="39" borderId="60" applyNumberFormat="0" applyAlignment="0" applyProtection="0">
      <alignment vertical="center"/>
    </xf>
    <xf numFmtId="0" fontId="40" fillId="0" borderId="0">
      <alignment vertical="center"/>
    </xf>
    <xf numFmtId="0" fontId="46" fillId="0" borderId="0">
      <alignment vertical="center"/>
    </xf>
    <xf numFmtId="0" fontId="40" fillId="21" borderId="0" applyNumberFormat="0" applyBorder="0" applyAlignment="0" applyProtection="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21" borderId="0" applyNumberFormat="0" applyBorder="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4" fillId="39" borderId="60">
      <alignment vertical="center"/>
    </xf>
    <xf numFmtId="0" fontId="40" fillId="0" borderId="0">
      <alignment vertical="center"/>
    </xf>
    <xf numFmtId="0" fontId="46" fillId="0" borderId="0">
      <alignment vertical="center"/>
    </xf>
    <xf numFmtId="0" fontId="40" fillId="0" borderId="0">
      <alignment vertical="center"/>
    </xf>
    <xf numFmtId="0" fontId="40" fillId="21" borderId="0" applyNumberFormat="0" applyBorder="0" applyAlignment="0" applyProtection="0">
      <alignment vertical="center"/>
    </xf>
    <xf numFmtId="0" fontId="40" fillId="0" borderId="0">
      <alignment vertical="center"/>
    </xf>
    <xf numFmtId="0" fontId="46" fillId="0" borderId="0">
      <alignment vertical="center"/>
    </xf>
    <xf numFmtId="0" fontId="40" fillId="21" borderId="0" applyNumberFormat="0" applyBorder="0" applyAlignment="0" applyProtection="0">
      <alignment vertical="center"/>
    </xf>
    <xf numFmtId="0" fontId="54" fillId="39" borderId="60">
      <alignment vertical="center"/>
    </xf>
    <xf numFmtId="0" fontId="40" fillId="0" borderId="0">
      <alignment vertical="center"/>
    </xf>
    <xf numFmtId="0" fontId="40" fillId="0" borderId="0">
      <alignment vertical="center"/>
    </xf>
    <xf numFmtId="0" fontId="46" fillId="0" borderId="0">
      <alignment vertical="center"/>
    </xf>
    <xf numFmtId="0" fontId="40" fillId="21" borderId="0" applyNumberFormat="0" applyBorder="0" applyAlignment="0" applyProtection="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21"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21" borderId="0" applyNumberFormat="0" applyBorder="0" applyAlignment="0" applyProtection="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30" fillId="0" borderId="0">
      <alignment vertical="center"/>
    </xf>
    <xf numFmtId="0" fontId="40" fillId="0" borderId="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15"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15" borderId="0" applyNumberFormat="0" applyBorder="0" applyAlignment="0" applyProtection="0">
      <alignment vertical="center"/>
    </xf>
    <xf numFmtId="0" fontId="40" fillId="0" borderId="0">
      <alignment vertical="center"/>
    </xf>
    <xf numFmtId="0" fontId="46" fillId="0" borderId="0">
      <alignment vertical="center"/>
    </xf>
    <xf numFmtId="0" fontId="40" fillId="15"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0" borderId="0"/>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15" borderId="0" applyNumberFormat="0" applyBorder="0" applyAlignment="0" applyProtection="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15" borderId="0" applyNumberFormat="0" applyBorder="0" applyAlignment="0" applyProtection="0">
      <alignment vertical="center"/>
    </xf>
    <xf numFmtId="0" fontId="40" fillId="31" borderId="58" applyNumberFormat="0" applyFont="0" applyAlignment="0" applyProtection="0">
      <alignment vertical="center"/>
    </xf>
    <xf numFmtId="0" fontId="40" fillId="0" borderId="0">
      <alignment vertical="center"/>
    </xf>
    <xf numFmtId="0" fontId="40" fillId="31" borderId="58" applyNumberFormat="0" applyFont="0" applyAlignment="0" applyProtection="0">
      <alignment vertical="center"/>
    </xf>
    <xf numFmtId="0" fontId="40" fillId="0" borderId="0">
      <alignment vertical="center"/>
    </xf>
    <xf numFmtId="0" fontId="46" fillId="0" borderId="0">
      <alignment vertical="center"/>
    </xf>
    <xf numFmtId="0" fontId="40" fillId="15" borderId="0" applyNumberFormat="0" applyBorder="0" applyAlignment="0" applyProtection="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15" borderId="0" applyNumberFormat="0" applyBorder="0" applyAlignment="0" applyProtection="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6" fillId="0" borderId="0">
      <alignment vertical="center"/>
    </xf>
    <xf numFmtId="0" fontId="46" fillId="0" borderId="0">
      <alignment vertical="center"/>
    </xf>
    <xf numFmtId="0" fontId="40" fillId="15" borderId="0" applyNumberFormat="0" applyBorder="0" applyAlignment="0" applyProtection="0">
      <alignment vertical="center"/>
    </xf>
    <xf numFmtId="0" fontId="40" fillId="0" borderId="0">
      <alignment vertical="center"/>
    </xf>
    <xf numFmtId="0" fontId="40" fillId="0" borderId="0">
      <alignment vertical="center"/>
    </xf>
    <xf numFmtId="0" fontId="40" fillId="15" borderId="0" applyNumberFormat="0" applyBorder="0" applyAlignment="0" applyProtection="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30" fillId="0" borderId="0"/>
    <xf numFmtId="0" fontId="40" fillId="0" borderId="0">
      <alignment vertical="center"/>
    </xf>
    <xf numFmtId="0" fontId="30" fillId="0" borderId="0"/>
    <xf numFmtId="0" fontId="40" fillId="31"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6"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3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17" borderId="0" applyNumberFormat="0" applyBorder="0" applyAlignment="0" applyProtection="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0" borderId="0">
      <alignment vertical="center"/>
    </xf>
    <xf numFmtId="0" fontId="46" fillId="0" borderId="0">
      <alignment vertical="center"/>
    </xf>
    <xf numFmtId="0" fontId="40" fillId="17" borderId="0" applyNumberFormat="0" applyBorder="0" applyAlignment="0" applyProtection="0">
      <alignment vertical="center"/>
    </xf>
    <xf numFmtId="0" fontId="30" fillId="0" borderId="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6" fillId="0" borderId="0">
      <alignment vertical="center"/>
    </xf>
    <xf numFmtId="0" fontId="40" fillId="0" borderId="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31" borderId="58" applyNumberFormat="0" applyFont="0" applyAlignment="0" applyProtection="0">
      <alignment vertical="center"/>
    </xf>
    <xf numFmtId="0" fontId="40" fillId="17" borderId="0" applyNumberFormat="0" applyBorder="0" applyAlignment="0" applyProtection="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40" fillId="0" borderId="0">
      <alignment vertical="center"/>
    </xf>
    <xf numFmtId="0" fontId="40" fillId="31" borderId="58" applyNumberFormat="0" applyFont="0" applyAlignment="0" applyProtection="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lignment vertical="center"/>
    </xf>
    <xf numFmtId="0" fontId="40" fillId="0" borderId="0">
      <alignment vertical="center"/>
    </xf>
    <xf numFmtId="0" fontId="54" fillId="39" borderId="60" applyNumberFormat="0" applyAlignment="0" applyProtection="0">
      <alignment vertical="center"/>
    </xf>
    <xf numFmtId="0" fontId="40" fillId="0" borderId="0">
      <alignment vertical="center"/>
    </xf>
    <xf numFmtId="0" fontId="40" fillId="0" borderId="0">
      <alignment vertical="center"/>
    </xf>
    <xf numFmtId="0" fontId="40" fillId="31" borderId="58">
      <alignment vertical="center"/>
    </xf>
    <xf numFmtId="0" fontId="40" fillId="40" borderId="0" applyNumberFormat="0" applyBorder="0" applyAlignment="0" applyProtection="0">
      <alignment vertical="center"/>
    </xf>
    <xf numFmtId="0" fontId="40" fillId="0" borderId="0">
      <alignment vertical="center"/>
    </xf>
    <xf numFmtId="0" fontId="50" fillId="21"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31" borderId="58">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6"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7" fillId="0" borderId="0" applyNumberFormat="0" applyFill="0" applyBorder="0" applyAlignment="0" applyProtection="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3"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1"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4"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5"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9" fillId="13" borderId="60" applyNumberFormat="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65" fillId="0" borderId="62" applyNumberFormat="0" applyFill="0" applyAlignment="0" applyProtection="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6"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0" fillId="0" borderId="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30" fillId="0" borderId="0"/>
    <xf numFmtId="0" fontId="54" fillId="39" borderId="60" applyNumberFormat="0" applyAlignment="0" applyProtection="0">
      <alignment vertical="center"/>
    </xf>
    <xf numFmtId="0" fontId="30" fillId="0" borderId="0">
      <alignment vertical="center"/>
    </xf>
    <xf numFmtId="0" fontId="54" fillId="39" borderId="60" applyNumberFormat="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30" fillId="0" borderId="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65" fillId="0" borderId="63" applyNumberFormat="0" applyFill="0" applyAlignment="0" applyProtection="0">
      <alignment vertical="center"/>
    </xf>
    <xf numFmtId="0" fontId="54" fillId="39" borderId="60" applyNumberFormat="0" applyAlignment="0" applyProtection="0">
      <alignment vertical="center"/>
    </xf>
    <xf numFmtId="0" fontId="30" fillId="0" borderId="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54" fillId="39" borderId="60" applyNumberFormat="0" applyAlignment="0" applyProtection="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5" fillId="0" borderId="63" applyNumberFormat="0" applyFill="0" applyAlignment="0" applyProtection="0">
      <alignment vertical="center"/>
    </xf>
    <xf numFmtId="0" fontId="30" fillId="0" borderId="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74" fillId="5" borderId="60"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69" fillId="13" borderId="60" applyNumberFormat="0" applyAlignment="0" applyProtection="0">
      <alignment vertical="center"/>
    </xf>
    <xf numFmtId="0" fontId="30" fillId="0" borderId="0">
      <alignment vertical="center"/>
    </xf>
    <xf numFmtId="0" fontId="30" fillId="0" borderId="0"/>
    <xf numFmtId="0" fontId="69" fillId="5"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30" fillId="0" borderId="0">
      <alignment vertical="center"/>
    </xf>
    <xf numFmtId="0" fontId="30" fillId="0" borderId="0">
      <alignment vertical="center"/>
    </xf>
    <xf numFmtId="0" fontId="37" fillId="0" borderId="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1"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65" fillId="0" borderId="62" applyNumberFormat="0" applyFill="0" applyAlignment="0" applyProtection="0">
      <alignment vertical="center"/>
    </xf>
    <xf numFmtId="0" fontId="65" fillId="0" borderId="63" applyNumberFormat="0" applyFill="0" applyAlignment="0" applyProtection="0">
      <alignment vertical="center"/>
    </xf>
    <xf numFmtId="0" fontId="37" fillId="0" borderId="0" applyNumberFormat="0" applyFill="0" applyBorder="0" applyAlignment="0" applyProtection="0">
      <alignment vertical="center"/>
    </xf>
    <xf numFmtId="0" fontId="69" fillId="13" borderId="60" applyNumberFormat="0" applyAlignment="0" applyProtection="0">
      <alignment vertical="center"/>
    </xf>
    <xf numFmtId="0" fontId="65" fillId="0" borderId="61" applyNumberFormat="0" applyFill="0" applyAlignment="0" applyProtection="0">
      <alignment vertical="center"/>
    </xf>
    <xf numFmtId="0" fontId="65" fillId="0" borderId="62" applyNumberFormat="0" applyFill="0" applyAlignment="0" applyProtection="0">
      <alignment vertical="center"/>
    </xf>
    <xf numFmtId="0" fontId="65" fillId="0" borderId="62" applyNumberFormat="0" applyFill="0" applyAlignment="0" applyProtection="0">
      <alignment vertical="center"/>
    </xf>
    <xf numFmtId="0" fontId="65" fillId="0" borderId="61" applyNumberFormat="0" applyFill="0" applyAlignment="0" applyProtection="0">
      <alignment vertical="center"/>
    </xf>
    <xf numFmtId="0" fontId="37" fillId="0" borderId="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65" fillId="0" borderId="62" applyNumberFormat="0" applyFill="0" applyAlignment="0" applyProtection="0">
      <alignment vertical="center"/>
    </xf>
    <xf numFmtId="0" fontId="37" fillId="0" borderId="0" applyNumberFormat="0" applyFill="0" applyBorder="0" applyAlignment="0" applyProtection="0">
      <alignment vertical="center"/>
    </xf>
    <xf numFmtId="0" fontId="30" fillId="31" borderId="58" applyNumberFormat="0" applyFon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69" fillId="13" borderId="60" applyNumberFormat="0" applyAlignment="0" applyProtection="0">
      <alignment vertical="center"/>
    </xf>
    <xf numFmtId="0" fontId="74" fillId="5" borderId="60" applyNumberFormat="0" applyAlignment="0" applyProtection="0">
      <alignment vertical="center"/>
    </xf>
    <xf numFmtId="0" fontId="74" fillId="5"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74" fillId="5" borderId="60" applyNumberFormat="0" applyAlignment="0" applyProtection="0">
      <alignment vertical="center"/>
    </xf>
    <xf numFmtId="0" fontId="69" fillId="13" borderId="60" applyNumberFormat="0" applyAlignment="0" applyProtection="0">
      <alignment vertical="center"/>
    </xf>
    <xf numFmtId="0" fontId="69" fillId="5" borderId="60" applyNumberFormat="0" applyAlignment="0" applyProtection="0">
      <alignment vertical="center"/>
    </xf>
    <xf numFmtId="0" fontId="69" fillId="5" borderId="60"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lignment vertical="center"/>
    </xf>
    <xf numFmtId="0" fontId="52" fillId="13" borderId="59">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13" borderId="59" applyNumberFormat="0" applyAlignment="0" applyProtection="0">
      <alignment vertical="center"/>
    </xf>
    <xf numFmtId="0" fontId="52" fillId="5" borderId="59" applyNumberFormat="0" applyAlignment="0" applyProtection="0">
      <alignment vertical="center"/>
    </xf>
    <xf numFmtId="0" fontId="52" fillId="5" borderId="59"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pplyNumberFormat="0" applyAlignment="0" applyProtection="0">
      <alignment vertical="center"/>
    </xf>
    <xf numFmtId="0" fontId="54" fillId="39" borderId="60">
      <alignment vertical="center"/>
    </xf>
    <xf numFmtId="0" fontId="54" fillId="39" borderId="60">
      <alignment vertical="center"/>
    </xf>
    <xf numFmtId="0" fontId="54" fillId="39" borderId="6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3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pplyNumberFormat="0" applyFont="0" applyAlignment="0" applyProtection="0">
      <alignment vertical="center"/>
    </xf>
    <xf numFmtId="0" fontId="40" fillId="31" borderId="58">
      <alignment vertical="center"/>
    </xf>
    <xf numFmtId="0" fontId="40" fillId="31" borderId="58">
      <alignment vertical="center"/>
    </xf>
    <xf numFmtId="0" fontId="40" fillId="31" borderId="58">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46" fillId="0" borderId="0">
      <protection locked="0"/>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3"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40"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40"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40" fillId="0" borderId="0">
      <alignment vertical="top"/>
      <protection locked="0"/>
    </xf>
    <xf numFmtId="0" fontId="36" fillId="0" borderId="0">
      <alignment vertical="center"/>
    </xf>
    <xf numFmtId="0" fontId="40"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40"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40"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40" fillId="0" borderId="0">
      <alignment vertical="center"/>
    </xf>
    <xf numFmtId="0" fontId="40"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46" fillId="0" borderId="0">
      <protection locked="0"/>
    </xf>
    <xf numFmtId="0" fontId="46" fillId="0" borderId="0">
      <protection locked="0"/>
    </xf>
    <xf numFmtId="0" fontId="36" fillId="0" borderId="0">
      <alignment vertical="center"/>
    </xf>
    <xf numFmtId="0" fontId="40" fillId="0" borderId="0">
      <alignment vertical="center"/>
    </xf>
    <xf numFmtId="0" fontId="36" fillId="0" borderId="0">
      <alignment vertical="center"/>
    </xf>
    <xf numFmtId="0" fontId="40"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40"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40" fillId="40" borderId="0" applyNumberFormat="0" applyBorder="0">
      <alignment vertical="top"/>
      <protection locked="0"/>
    </xf>
    <xf numFmtId="0" fontId="40" fillId="0" borderId="0">
      <alignment vertical="center"/>
    </xf>
    <xf numFmtId="0" fontId="40" fillId="0" borderId="0">
      <alignment vertical="center"/>
    </xf>
    <xf numFmtId="0" fontId="40" fillId="0" borderId="0">
      <alignment vertical="center"/>
    </xf>
    <xf numFmtId="0" fontId="46" fillId="0" borderId="0">
      <protection locked="0"/>
    </xf>
    <xf numFmtId="0" fontId="30" fillId="0" borderId="0">
      <alignment vertical="center"/>
    </xf>
    <xf numFmtId="0" fontId="40" fillId="0" borderId="0">
      <alignment vertical="center"/>
    </xf>
    <xf numFmtId="0" fontId="36" fillId="0" borderId="0">
      <alignment vertical="center"/>
    </xf>
    <xf numFmtId="0" fontId="40" fillId="0" borderId="0">
      <alignment vertical="center"/>
    </xf>
    <xf numFmtId="0" fontId="36" fillId="0" borderId="0">
      <alignment vertical="center"/>
    </xf>
    <xf numFmtId="0" fontId="30" fillId="0" borderId="0"/>
    <xf numFmtId="0" fontId="36" fillId="0" borderId="0">
      <alignment vertical="center"/>
    </xf>
    <xf numFmtId="0" fontId="36" fillId="0" borderId="0">
      <alignment vertical="center"/>
    </xf>
    <xf numFmtId="0" fontId="40" fillId="40" borderId="0" applyNumberFormat="0" applyBorder="0">
      <alignment vertical="top"/>
      <protection locked="0"/>
    </xf>
    <xf numFmtId="0" fontId="46" fillId="0" borderId="0">
      <protection locked="0"/>
    </xf>
    <xf numFmtId="0" fontId="40" fillId="0" borderId="0">
      <alignment vertical="center"/>
    </xf>
    <xf numFmtId="0" fontId="36" fillId="0" borderId="0">
      <alignment vertical="center"/>
    </xf>
    <xf numFmtId="0" fontId="30" fillId="0" borderId="0"/>
  </cellStyleXfs>
  <cellXfs count="417">
    <xf numFmtId="0" fontId="0" fillId="0" borderId="0" xfId="0">
      <alignment vertical="center"/>
    </xf>
    <xf numFmtId="0" fontId="2" fillId="0" borderId="1" xfId="0" applyFont="1" applyFill="1" applyBorder="1" applyAlignment="1">
      <alignment horizontal="center" vertical="center" shrinkToFit="1"/>
    </xf>
    <xf numFmtId="0" fontId="0" fillId="2" borderId="0" xfId="0" applyFill="1" applyAlignment="1"/>
    <xf numFmtId="0" fontId="0" fillId="2" borderId="0" xfId="0" applyFill="1" applyBorder="1" applyAlignment="1">
      <alignment shrinkToFit="1"/>
    </xf>
    <xf numFmtId="0" fontId="0" fillId="2" borderId="0" xfId="0" applyFill="1" applyBorder="1" applyAlignment="1"/>
    <xf numFmtId="0" fontId="3" fillId="2" borderId="0" xfId="0" applyFont="1" applyFill="1" applyBorder="1" applyAlignment="1"/>
    <xf numFmtId="0" fontId="0" fillId="2" borderId="0" xfId="0" applyFill="1" applyAlignment="1">
      <alignment horizontal="center" vertical="center"/>
    </xf>
    <xf numFmtId="0" fontId="4" fillId="3" borderId="2" xfId="0" applyFont="1" applyFill="1" applyBorder="1" applyAlignment="1">
      <alignment horizontal="center" vertical="center"/>
    </xf>
    <xf numFmtId="0" fontId="5" fillId="4" borderId="3" xfId="0" applyFont="1" applyFill="1" applyBorder="1" applyAlignment="1" applyProtection="1">
      <alignment horizontal="center" vertical="center" shrinkToFit="1"/>
      <protection locked="0"/>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xf>
    <xf numFmtId="0" fontId="8" fillId="5" borderId="6" xfId="0" applyFont="1" applyFill="1" applyBorder="1" applyAlignment="1" applyProtection="1">
      <alignment horizontal="right" vertical="center" shrinkToFit="1"/>
      <protection locked="0"/>
    </xf>
    <xf numFmtId="0" fontId="8" fillId="5" borderId="6" xfId="0" applyFont="1" applyFill="1" applyBorder="1" applyAlignment="1" applyProtection="1">
      <alignment horizontal="left" vertical="center" shrinkToFit="1"/>
      <protection locked="0"/>
    </xf>
    <xf numFmtId="0" fontId="9" fillId="5" borderId="6" xfId="0" applyFont="1" applyFill="1" applyBorder="1" applyAlignment="1" applyProtection="1">
      <alignment vertical="center" wrapText="1"/>
      <protection locked="0"/>
    </xf>
    <xf numFmtId="0" fontId="9" fillId="5" borderId="6" xfId="0" applyFont="1" applyFill="1" applyBorder="1" applyAlignment="1" applyProtection="1">
      <alignment horizontal="right" vertical="center" shrinkToFit="1"/>
      <protection locked="0"/>
    </xf>
    <xf numFmtId="0" fontId="0" fillId="2" borderId="0" xfId="0" applyFill="1" applyAlignment="1">
      <alignment shrinkToFit="1"/>
    </xf>
    <xf numFmtId="178" fontId="10" fillId="5" borderId="1" xfId="0" applyNumberFormat="1" applyFont="1" applyFill="1" applyBorder="1" applyAlignment="1" applyProtection="1">
      <alignment horizontal="center" vertical="center" wrapText="1" shrinkToFit="1"/>
      <protection hidden="1"/>
    </xf>
    <xf numFmtId="0" fontId="11" fillId="5" borderId="1" xfId="0" applyNumberFormat="1" applyFont="1" applyFill="1" applyBorder="1" applyAlignment="1" applyProtection="1">
      <alignment horizontal="center" vertical="center" shrinkToFit="1"/>
      <protection hidden="1"/>
    </xf>
    <xf numFmtId="0" fontId="10" fillId="5" borderId="1" xfId="0" applyFont="1" applyFill="1" applyBorder="1" applyAlignment="1" applyProtection="1">
      <alignment horizontal="center" vertical="center" wrapText="1" shrinkToFit="1"/>
      <protection locked="0"/>
    </xf>
    <xf numFmtId="178" fontId="12" fillId="5" borderId="1" xfId="0" applyNumberFormat="1" applyFont="1" applyFill="1" applyBorder="1" applyAlignment="1" applyProtection="1">
      <alignment horizontal="center" vertical="center" shrinkToFit="1"/>
      <protection hidden="1"/>
    </xf>
    <xf numFmtId="0" fontId="10" fillId="5" borderId="1" xfId="0" applyFont="1" applyFill="1" applyBorder="1" applyAlignment="1" applyProtection="1">
      <alignment horizontal="center" vertical="center" wrapText="1"/>
      <protection locked="0"/>
    </xf>
    <xf numFmtId="0" fontId="10" fillId="5" borderId="0" xfId="0" applyFont="1" applyFill="1" applyBorder="1" applyAlignment="1" applyProtection="1">
      <alignment horizontal="center" vertical="center" wrapText="1"/>
      <protection locked="0"/>
    </xf>
    <xf numFmtId="0" fontId="12" fillId="5" borderId="0" xfId="0" applyFont="1" applyFill="1" applyBorder="1" applyAlignment="1" applyProtection="1">
      <alignment horizontal="left" vertical="center"/>
      <protection locked="0"/>
    </xf>
    <xf numFmtId="0" fontId="12" fillId="5" borderId="0" xfId="0" applyFont="1" applyFill="1" applyBorder="1" applyAlignment="1" applyProtection="1">
      <alignment horizontal="center" vertical="center"/>
      <protection locked="0"/>
    </xf>
    <xf numFmtId="0" fontId="12" fillId="5" borderId="0" xfId="0" applyFont="1" applyFill="1" applyBorder="1" applyAlignment="1">
      <alignment vertical="center"/>
    </xf>
    <xf numFmtId="0" fontId="3" fillId="2" borderId="0" xfId="0" applyFont="1" applyFill="1" applyAlignment="1"/>
    <xf numFmtId="0" fontId="11" fillId="5" borderId="1" xfId="0" applyFont="1" applyFill="1" applyBorder="1" applyAlignment="1">
      <alignment horizontal="center" vertical="center" wrapText="1" shrinkToFit="1"/>
    </xf>
    <xf numFmtId="0" fontId="7" fillId="5" borderId="17" xfId="0" applyFont="1" applyFill="1" applyBorder="1" applyAlignment="1">
      <alignment horizontal="center" vertical="center"/>
    </xf>
    <xf numFmtId="0" fontId="10" fillId="5" borderId="0" xfId="0" applyFont="1" applyFill="1" applyBorder="1" applyAlignment="1" applyProtection="1">
      <alignment horizontal="left" vertical="center"/>
      <protection locked="0"/>
    </xf>
    <xf numFmtId="0" fontId="0" fillId="0" borderId="0" xfId="0" applyFill="1" applyAlignment="1">
      <alignment horizontal="center"/>
    </xf>
    <xf numFmtId="0" fontId="0" fillId="5" borderId="18" xfId="0" applyFont="1" applyFill="1" applyBorder="1" applyAlignment="1">
      <alignment horizontal="center"/>
    </xf>
    <xf numFmtId="0" fontId="0" fillId="5" borderId="0" xfId="0" applyFont="1" applyFill="1" applyBorder="1" applyAlignment="1">
      <alignment horizontal="center"/>
    </xf>
    <xf numFmtId="0" fontId="0" fillId="5" borderId="18" xfId="0" applyFont="1" applyFill="1" applyBorder="1" applyAlignment="1">
      <alignment horizontal="center" vertical="center"/>
    </xf>
    <xf numFmtId="0" fontId="0" fillId="5" borderId="0" xfId="0" applyFont="1" applyFill="1" applyBorder="1" applyAlignment="1">
      <alignment horizontal="center" vertical="center"/>
    </xf>
    <xf numFmtId="0" fontId="7" fillId="5" borderId="18" xfId="0" applyFont="1" applyFill="1" applyBorder="1" applyAlignment="1">
      <alignment horizontal="center" vertical="center" shrinkToFit="1"/>
    </xf>
    <xf numFmtId="0" fontId="7" fillId="5" borderId="0" xfId="0" applyFont="1" applyFill="1" applyBorder="1" applyAlignment="1">
      <alignment horizontal="center" vertical="center" shrinkToFit="1"/>
    </xf>
    <xf numFmtId="0" fontId="7" fillId="5" borderId="19" xfId="0" applyFont="1" applyFill="1" applyBorder="1" applyAlignment="1">
      <alignment horizontal="center" vertical="center" shrinkToFit="1"/>
    </xf>
    <xf numFmtId="0" fontId="10" fillId="5" borderId="1" xfId="0" applyFont="1" applyFill="1" applyBorder="1" applyAlignment="1" applyProtection="1">
      <alignment horizontal="center" vertical="center" shrinkToFit="1"/>
      <protection locked="0"/>
    </xf>
    <xf numFmtId="178" fontId="13" fillId="5" borderId="1" xfId="0" applyNumberFormat="1" applyFont="1" applyFill="1" applyBorder="1" applyAlignment="1" applyProtection="1">
      <alignment horizontal="center" vertical="center" shrinkToFit="1"/>
      <protection hidden="1"/>
    </xf>
    <xf numFmtId="0" fontId="7" fillId="5" borderId="18" xfId="0" applyFont="1" applyFill="1" applyBorder="1" applyAlignment="1">
      <alignment horizontal="center" vertical="center"/>
    </xf>
    <xf numFmtId="0" fontId="7" fillId="5" borderId="0" xfId="0" applyFont="1" applyFill="1" applyBorder="1" applyAlignment="1">
      <alignment horizontal="center" vertical="center"/>
    </xf>
    <xf numFmtId="0" fontId="10" fillId="5" borderId="6" xfId="0" applyFont="1" applyFill="1" applyBorder="1" applyAlignment="1" applyProtection="1">
      <alignment horizontal="center" vertical="center" wrapText="1"/>
      <protection locked="0"/>
    </xf>
    <xf numFmtId="0" fontId="7" fillId="5" borderId="6" xfId="0" applyFont="1" applyFill="1" applyBorder="1" applyAlignment="1" applyProtection="1">
      <alignment horizontal="center" vertical="center"/>
      <protection locked="0"/>
    </xf>
    <xf numFmtId="0" fontId="7" fillId="5" borderId="6" xfId="0" applyFont="1" applyFill="1" applyBorder="1" applyAlignment="1" applyProtection="1">
      <alignment horizontal="left" vertical="center"/>
      <protection locked="0"/>
    </xf>
    <xf numFmtId="0" fontId="17" fillId="5" borderId="18" xfId="0" applyFont="1" applyFill="1" applyBorder="1" applyAlignment="1">
      <alignment horizontal="center" vertical="center"/>
    </xf>
    <xf numFmtId="0" fontId="17" fillId="5" borderId="0" xfId="0" applyFont="1" applyFill="1" applyBorder="1" applyAlignment="1">
      <alignment horizontal="center" vertical="center"/>
    </xf>
    <xf numFmtId="0" fontId="7" fillId="5" borderId="18" xfId="0" applyFont="1" applyFill="1" applyBorder="1" applyAlignment="1"/>
    <xf numFmtId="0" fontId="7" fillId="5" borderId="0" xfId="0" applyFont="1" applyFill="1" applyBorder="1" applyAlignment="1"/>
    <xf numFmtId="0" fontId="7" fillId="5" borderId="20" xfId="0" applyFont="1" applyFill="1" applyBorder="1" applyAlignment="1">
      <alignment horizontal="center" vertical="center"/>
    </xf>
    <xf numFmtId="0" fontId="7" fillId="5" borderId="21" xfId="0" applyFont="1" applyFill="1" applyBorder="1" applyAlignment="1">
      <alignment horizontal="center" vertical="center"/>
    </xf>
    <xf numFmtId="0" fontId="7" fillId="5" borderId="0" xfId="0" applyFont="1" applyFill="1" applyBorder="1" applyAlignment="1" applyProtection="1">
      <alignment horizontal="left" vertical="center"/>
      <protection locked="0"/>
    </xf>
    <xf numFmtId="178" fontId="11" fillId="5" borderId="1" xfId="0" applyNumberFormat="1" applyFont="1" applyFill="1" applyBorder="1" applyAlignment="1" applyProtection="1">
      <alignment horizontal="center" vertical="center" wrapText="1" shrinkToFit="1"/>
      <protection locked="0"/>
    </xf>
    <xf numFmtId="0" fontId="7" fillId="5" borderId="18" xfId="0" applyFont="1" applyFill="1" applyBorder="1" applyAlignment="1">
      <alignment horizontal="center"/>
    </xf>
    <xf numFmtId="0" fontId="7" fillId="5" borderId="0" xfId="0" applyFont="1" applyFill="1" applyBorder="1" applyAlignment="1">
      <alignment horizontal="center"/>
    </xf>
    <xf numFmtId="0" fontId="0" fillId="2" borderId="0" xfId="0" applyFill="1" applyBorder="1" applyAlignment="1">
      <alignment horizontal="center" vertical="center" shrinkToFit="1"/>
    </xf>
    <xf numFmtId="0" fontId="0" fillId="2" borderId="0" xfId="0" applyFill="1" applyBorder="1" applyAlignment="1">
      <alignment horizontal="center" vertical="center"/>
    </xf>
    <xf numFmtId="0" fontId="6" fillId="2" borderId="0" xfId="0" applyFont="1" applyFill="1" applyBorder="1" applyAlignment="1"/>
    <xf numFmtId="0" fontId="0" fillId="2" borderId="0" xfId="0" applyFill="1" applyBorder="1" applyAlignment="1">
      <alignment horizontal="left" shrinkToFit="1"/>
    </xf>
    <xf numFmtId="0" fontId="7" fillId="5" borderId="0" xfId="0" applyFont="1" applyFill="1" applyBorder="1" applyAlignment="1">
      <alignment vertical="center"/>
    </xf>
    <xf numFmtId="0" fontId="3" fillId="2" borderId="0" xfId="0" applyFont="1" applyFill="1" applyBorder="1" applyAlignment="1">
      <alignment horizontal="center" vertical="center"/>
    </xf>
    <xf numFmtId="0" fontId="19" fillId="2" borderId="0" xfId="0" applyFont="1" applyFill="1" applyBorder="1" applyAlignment="1"/>
    <xf numFmtId="0" fontId="0" fillId="2" borderId="0" xfId="0" applyFill="1" applyAlignment="1">
      <alignment horizontal="center"/>
    </xf>
    <xf numFmtId="0" fontId="0" fillId="2" borderId="23" xfId="0" applyFill="1" applyBorder="1" applyAlignment="1">
      <alignment horizontal="center" vertical="center" shrinkToFit="1"/>
    </xf>
    <xf numFmtId="0" fontId="16" fillId="6" borderId="0" xfId="0" applyFont="1" applyFill="1" applyAlignment="1">
      <alignment shrinkToFit="1"/>
    </xf>
    <xf numFmtId="0" fontId="3" fillId="6" borderId="0" xfId="0" applyFont="1" applyFill="1" applyAlignment="1"/>
    <xf numFmtId="0" fontId="16" fillId="6" borderId="0" xfId="0" applyFont="1" applyFill="1" applyAlignment="1"/>
    <xf numFmtId="0" fontId="16" fillId="6" borderId="0" xfId="0" applyFont="1" applyFill="1" applyAlignment="1">
      <alignment horizontal="center" vertical="center"/>
    </xf>
    <xf numFmtId="0" fontId="16" fillId="6" borderId="0" xfId="0" applyFont="1" applyFill="1" applyBorder="1" applyAlignment="1"/>
    <xf numFmtId="0" fontId="4" fillId="7" borderId="2" xfId="2620" applyFont="1" applyFill="1" applyBorder="1" applyAlignment="1">
      <alignment horizontal="center" vertical="center"/>
    </xf>
    <xf numFmtId="0" fontId="6" fillId="8" borderId="3" xfId="2620" applyFont="1" applyFill="1" applyBorder="1" applyAlignment="1" applyProtection="1">
      <alignment horizontal="center" vertical="center" shrinkToFit="1"/>
      <protection locked="0"/>
    </xf>
    <xf numFmtId="0" fontId="4" fillId="7" borderId="3" xfId="2620" applyFont="1" applyFill="1" applyBorder="1" applyAlignment="1">
      <alignment horizontal="center" vertical="center"/>
    </xf>
    <xf numFmtId="0" fontId="4" fillId="7" borderId="4" xfId="2620" applyFont="1" applyFill="1" applyBorder="1" applyAlignment="1">
      <alignment horizontal="center" vertical="center"/>
    </xf>
    <xf numFmtId="0" fontId="8" fillId="0" borderId="6" xfId="0" applyFont="1" applyFill="1" applyBorder="1" applyAlignment="1" applyProtection="1">
      <alignment horizontal="right" vertical="center" shrinkToFit="1"/>
      <protection locked="0"/>
    </xf>
    <xf numFmtId="0" fontId="8" fillId="0" borderId="6" xfId="0" applyFont="1" applyFill="1" applyBorder="1" applyAlignment="1" applyProtection="1">
      <alignment horizontal="left" vertical="center" shrinkToFit="1"/>
      <protection locked="0"/>
    </xf>
    <xf numFmtId="0" fontId="9" fillId="0" borderId="6" xfId="0" applyFont="1" applyFill="1" applyBorder="1" applyAlignment="1" applyProtection="1">
      <alignment vertical="center" wrapText="1"/>
      <protection locked="0"/>
    </xf>
    <xf numFmtId="0" fontId="9" fillId="0" borderId="6" xfId="0" applyFont="1" applyFill="1" applyBorder="1" applyAlignment="1" applyProtection="1">
      <alignment horizontal="right" vertical="center" shrinkToFit="1"/>
      <protection locked="0"/>
    </xf>
    <xf numFmtId="178" fontId="22" fillId="0" borderId="1" xfId="0" applyNumberFormat="1" applyFont="1" applyFill="1" applyBorder="1" applyAlignment="1" applyProtection="1">
      <alignment horizontal="center" vertical="center" wrapText="1" shrinkToFit="1"/>
      <protection hidden="1"/>
    </xf>
    <xf numFmtId="0" fontId="23" fillId="0" borderId="1" xfId="0" applyNumberFormat="1" applyFont="1" applyFill="1" applyBorder="1" applyAlignment="1" applyProtection="1">
      <alignment horizontal="center" vertical="center" shrinkToFit="1"/>
      <protection hidden="1"/>
    </xf>
    <xf numFmtId="0" fontId="22" fillId="0" borderId="1" xfId="0" applyNumberFormat="1" applyFont="1" applyFill="1" applyBorder="1" applyAlignment="1" applyProtection="1">
      <alignment horizontal="center" vertical="center" wrapText="1" shrinkToFit="1"/>
      <protection hidden="1"/>
    </xf>
    <xf numFmtId="0" fontId="22" fillId="0" borderId="1" xfId="0" applyFont="1" applyFill="1" applyBorder="1" applyAlignment="1" applyProtection="1">
      <alignment horizontal="center" vertical="center" shrinkToFit="1"/>
      <protection locked="0"/>
    </xf>
    <xf numFmtId="0" fontId="22" fillId="0" borderId="1" xfId="0" applyFont="1" applyFill="1" applyBorder="1" applyAlignment="1" applyProtection="1">
      <alignment horizontal="center" vertical="center" wrapText="1" shrinkToFit="1"/>
      <protection locked="0"/>
    </xf>
    <xf numFmtId="178" fontId="23" fillId="0" borderId="1" xfId="0" applyNumberFormat="1" applyFont="1" applyFill="1" applyBorder="1" applyAlignment="1" applyProtection="1">
      <alignment horizontal="center" vertical="center" shrinkToFit="1"/>
      <protection hidden="1"/>
    </xf>
    <xf numFmtId="0" fontId="22" fillId="0" borderId="1" xfId="0" applyFont="1" applyFill="1" applyBorder="1" applyAlignment="1" applyProtection="1">
      <alignment horizontal="center" vertical="center" wrapText="1"/>
      <protection locked="0"/>
    </xf>
    <xf numFmtId="0" fontId="22" fillId="0" borderId="10" xfId="0" applyFont="1" applyFill="1" applyBorder="1" applyAlignment="1" applyProtection="1">
      <alignment horizontal="center" vertical="center" wrapText="1"/>
      <protection locked="0"/>
    </xf>
    <xf numFmtId="0" fontId="7" fillId="0" borderId="17" xfId="0" applyFont="1" applyFill="1" applyBorder="1" applyAlignment="1">
      <alignment horizontal="center" vertical="center"/>
    </xf>
    <xf numFmtId="176" fontId="26" fillId="0" borderId="7" xfId="0" applyNumberFormat="1" applyFont="1" applyFill="1" applyBorder="1" applyAlignment="1" applyProtection="1">
      <alignment horizontal="center" vertical="center" shrinkToFit="1"/>
      <protection hidden="1"/>
    </xf>
    <xf numFmtId="0" fontId="26" fillId="0" borderId="9" xfId="0" applyNumberFormat="1" applyFont="1" applyFill="1" applyBorder="1" applyAlignment="1" applyProtection="1">
      <alignment horizontal="center" vertical="center" shrinkToFit="1"/>
      <protection hidden="1"/>
    </xf>
    <xf numFmtId="178" fontId="26" fillId="0" borderId="1" xfId="0" applyNumberFormat="1" applyFont="1" applyFill="1" applyBorder="1" applyAlignment="1" applyProtection="1">
      <alignment horizontal="center" vertical="center" shrinkToFit="1"/>
      <protection hidden="1"/>
    </xf>
    <xf numFmtId="0" fontId="16" fillId="0" borderId="0" xfId="0" applyFont="1" applyFill="1" applyBorder="1" applyAlignment="1">
      <alignment horizontal="center"/>
    </xf>
    <xf numFmtId="0" fontId="16" fillId="0" borderId="18" xfId="0" applyFont="1" applyFill="1" applyBorder="1" applyAlignment="1">
      <alignment horizontal="center"/>
    </xf>
    <xf numFmtId="0" fontId="16" fillId="0" borderId="18" xfId="0" applyFont="1" applyFill="1" applyBorder="1" applyAlignment="1">
      <alignment horizontal="center" vertical="center"/>
    </xf>
    <xf numFmtId="0" fontId="16" fillId="0" borderId="0" xfId="0" applyFont="1" applyFill="1" applyBorder="1" applyAlignment="1">
      <alignment horizontal="center" vertical="center"/>
    </xf>
    <xf numFmtId="0" fontId="7" fillId="0" borderId="18" xfId="0" applyFont="1" applyFill="1" applyBorder="1" applyAlignment="1">
      <alignment horizontal="center" vertical="center" shrinkToFit="1"/>
    </xf>
    <xf numFmtId="0" fontId="7" fillId="0" borderId="0" xfId="0" applyFont="1" applyFill="1" applyBorder="1" applyAlignment="1">
      <alignment horizontal="center" vertical="center" shrinkToFit="1"/>
    </xf>
    <xf numFmtId="176" fontId="27" fillId="0" borderId="7" xfId="0" applyNumberFormat="1" applyFont="1" applyFill="1" applyBorder="1" applyAlignment="1">
      <alignment horizontal="center" vertical="center" shrinkToFit="1"/>
    </xf>
    <xf numFmtId="0" fontId="27" fillId="0" borderId="9" xfId="0" applyNumberFormat="1" applyFont="1" applyFill="1" applyBorder="1" applyAlignment="1">
      <alignment horizontal="center" vertical="center" shrinkToFit="1"/>
    </xf>
    <xf numFmtId="178" fontId="27" fillId="0" borderId="1" xfId="0" applyNumberFormat="1" applyFont="1" applyFill="1" applyBorder="1" applyAlignment="1" applyProtection="1">
      <alignment horizontal="center" vertical="center" shrinkToFit="1"/>
      <protection hidden="1"/>
    </xf>
    <xf numFmtId="0" fontId="7" fillId="0" borderId="19" xfId="0" applyFont="1" applyFill="1" applyBorder="1" applyAlignment="1">
      <alignment horizontal="center" vertical="center" shrinkToFit="1"/>
    </xf>
    <xf numFmtId="178" fontId="25" fillId="0" borderId="1" xfId="0" applyNumberFormat="1" applyFont="1" applyFill="1" applyBorder="1" applyAlignment="1" applyProtection="1">
      <alignment horizontal="center" vertical="center" shrinkToFit="1"/>
      <protection hidden="1"/>
    </xf>
    <xf numFmtId="0" fontId="7" fillId="0" borderId="18" xfId="0" applyFont="1" applyFill="1" applyBorder="1" applyAlignment="1">
      <alignment horizontal="center" vertical="center"/>
    </xf>
    <xf numFmtId="0" fontId="7" fillId="0" borderId="0" xfId="0" applyFont="1" applyFill="1" applyBorder="1" applyAlignment="1">
      <alignment horizontal="center" vertical="center"/>
    </xf>
    <xf numFmtId="0" fontId="17" fillId="0" borderId="18" xfId="0" applyFont="1" applyFill="1" applyBorder="1" applyAlignment="1">
      <alignment horizontal="center" vertical="center"/>
    </xf>
    <xf numFmtId="0" fontId="17" fillId="0" borderId="0" xfId="0" applyFont="1" applyFill="1" applyBorder="1" applyAlignment="1">
      <alignment horizontal="center" vertical="center"/>
    </xf>
    <xf numFmtId="0" fontId="7" fillId="0" borderId="18" xfId="0" applyFont="1" applyFill="1" applyBorder="1" applyAlignment="1"/>
    <xf numFmtId="0" fontId="7" fillId="0" borderId="0" xfId="0" applyFont="1" applyFill="1" applyBorder="1" applyAlignment="1"/>
    <xf numFmtId="0" fontId="7" fillId="0" borderId="20" xfId="0" applyFont="1" applyFill="1" applyBorder="1" applyAlignment="1">
      <alignment horizontal="center" vertical="center"/>
    </xf>
    <xf numFmtId="0" fontId="7" fillId="0" borderId="21" xfId="0" applyFont="1" applyFill="1" applyBorder="1" applyAlignment="1">
      <alignment horizontal="center" vertical="center"/>
    </xf>
    <xf numFmtId="0" fontId="22" fillId="0" borderId="18" xfId="0" applyFont="1" applyFill="1" applyBorder="1" applyAlignment="1">
      <alignment horizontal="center" vertical="center" shrinkToFit="1"/>
    </xf>
    <xf numFmtId="0" fontId="22" fillId="0" borderId="0" xfId="0" applyFont="1" applyFill="1" applyBorder="1" applyAlignment="1">
      <alignment horizontal="center" vertical="center" shrinkToFit="1"/>
    </xf>
    <xf numFmtId="178" fontId="22" fillId="0" borderId="1" xfId="0" applyNumberFormat="1" applyFont="1" applyFill="1" applyBorder="1" applyAlignment="1" applyProtection="1">
      <alignment horizontal="center" vertical="center" shrinkToFit="1"/>
      <protection hidden="1"/>
    </xf>
    <xf numFmtId="176" fontId="28" fillId="0" borderId="7" xfId="0" applyNumberFormat="1" applyFont="1" applyFill="1" applyBorder="1" applyAlignment="1" applyProtection="1">
      <alignment horizontal="center" vertical="center" shrinkToFit="1"/>
      <protection hidden="1"/>
    </xf>
    <xf numFmtId="176" fontId="22" fillId="0" borderId="1" xfId="0" applyNumberFormat="1" applyFont="1" applyFill="1" applyBorder="1" applyAlignment="1" applyProtection="1">
      <alignment horizontal="center" vertical="center" wrapText="1" shrinkToFit="1"/>
      <protection hidden="1"/>
    </xf>
    <xf numFmtId="0" fontId="28" fillId="0" borderId="1" xfId="0" applyNumberFormat="1" applyFont="1" applyFill="1" applyBorder="1" applyAlignment="1" applyProtection="1">
      <alignment horizontal="center" vertical="center" shrinkToFit="1"/>
      <protection hidden="1"/>
    </xf>
    <xf numFmtId="178" fontId="28" fillId="0" borderId="1" xfId="0" applyNumberFormat="1" applyFont="1" applyFill="1" applyBorder="1" applyAlignment="1" applyProtection="1">
      <alignment horizontal="center" vertical="center" shrinkToFit="1"/>
      <protection hidden="1"/>
    </xf>
    <xf numFmtId="0" fontId="22" fillId="0" borderId="18" xfId="0" applyFont="1" applyFill="1" applyBorder="1" applyAlignment="1">
      <alignment horizontal="center" vertical="center"/>
    </xf>
    <xf numFmtId="0" fontId="22" fillId="0" borderId="0" xfId="0" applyFont="1" applyFill="1" applyBorder="1" applyAlignment="1">
      <alignment horizontal="center" vertical="center"/>
    </xf>
    <xf numFmtId="0" fontId="22" fillId="0" borderId="18" xfId="0" applyFont="1" applyFill="1" applyBorder="1" applyAlignment="1">
      <alignment horizontal="center"/>
    </xf>
    <xf numFmtId="0" fontId="22" fillId="0" borderId="0" xfId="0" applyFont="1" applyFill="1" applyBorder="1" applyAlignment="1">
      <alignment horizontal="center"/>
    </xf>
    <xf numFmtId="0" fontId="16" fillId="6" borderId="0" xfId="0" applyFont="1" applyFill="1" applyAlignment="1">
      <alignment horizontal="center" vertical="center" shrinkToFit="1"/>
    </xf>
    <xf numFmtId="0" fontId="16" fillId="6" borderId="0" xfId="0" applyFont="1" applyFill="1" applyBorder="1" applyAlignment="1">
      <alignment shrinkToFit="1"/>
    </xf>
    <xf numFmtId="0" fontId="6" fillId="6" borderId="0" xfId="0" applyFont="1" applyFill="1" applyBorder="1" applyAlignment="1"/>
    <xf numFmtId="0" fontId="6" fillId="6" borderId="0" xfId="0" applyFont="1" applyFill="1" applyAlignment="1"/>
    <xf numFmtId="0" fontId="16" fillId="6" borderId="0" xfId="0" applyFont="1" applyFill="1" applyBorder="1" applyAlignment="1">
      <alignment horizontal="left" shrinkToFit="1"/>
    </xf>
    <xf numFmtId="0" fontId="3" fillId="6" borderId="0" xfId="0" applyFont="1" applyFill="1" applyAlignment="1">
      <alignment horizontal="center" vertical="center"/>
    </xf>
    <xf numFmtId="0" fontId="19" fillId="6" borderId="0" xfId="0" applyFont="1" applyFill="1" applyBorder="1" applyAlignment="1"/>
    <xf numFmtId="0" fontId="16" fillId="6" borderId="0" xfId="0" applyFont="1" applyFill="1" applyAlignment="1">
      <alignment horizontal="center"/>
    </xf>
    <xf numFmtId="0" fontId="16" fillId="6" borderId="23" xfId="0" applyFont="1" applyFill="1" applyBorder="1" applyAlignment="1">
      <alignment horizontal="center" vertical="center" shrinkToFit="1"/>
    </xf>
    <xf numFmtId="0" fontId="3" fillId="6" borderId="0" xfId="0" applyFont="1" applyFill="1" applyBorder="1" applyAlignment="1"/>
    <xf numFmtId="0" fontId="30" fillId="6" borderId="0" xfId="0" applyFont="1" applyFill="1" applyAlignment="1">
      <alignment horizontal="center"/>
    </xf>
    <xf numFmtId="0" fontId="2" fillId="0" borderId="0" xfId="0" applyFont="1" applyFill="1" applyAlignment="1">
      <alignment horizontal="center" vertical="center" shrinkToFit="1"/>
    </xf>
    <xf numFmtId="49" fontId="31" fillId="0" borderId="1" xfId="0" applyNumberFormat="1" applyFont="1" applyFill="1" applyBorder="1" applyAlignment="1" applyProtection="1">
      <alignment horizontal="center" vertical="center" shrinkToFit="1"/>
    </xf>
    <xf numFmtId="0" fontId="2" fillId="0" borderId="1" xfId="0" applyNumberFormat="1" applyFont="1" applyFill="1" applyBorder="1" applyAlignment="1" applyProtection="1">
      <alignment horizontal="center" vertical="center" shrinkToFit="1"/>
    </xf>
    <xf numFmtId="0" fontId="35" fillId="0" borderId="1" xfId="0" applyFont="1" applyFill="1" applyBorder="1" applyAlignment="1" applyProtection="1">
      <alignment horizontal="center" vertical="center" shrinkToFit="1"/>
    </xf>
    <xf numFmtId="0" fontId="2" fillId="0" borderId="1" xfId="0" applyFont="1" applyFill="1" applyBorder="1" applyAlignment="1" applyProtection="1">
      <alignment horizontal="center" vertical="center" shrinkToFit="1"/>
    </xf>
    <xf numFmtId="1" fontId="2" fillId="0" borderId="57" xfId="0" applyNumberFormat="1" applyFont="1" applyFill="1" applyBorder="1" applyAlignment="1" applyProtection="1">
      <alignment horizontal="center" vertical="center" shrinkToFit="1"/>
    </xf>
    <xf numFmtId="49" fontId="2" fillId="0" borderId="57" xfId="0" applyNumberFormat="1" applyFont="1" applyFill="1" applyBorder="1" applyAlignment="1" applyProtection="1">
      <alignment horizontal="center" vertical="center" shrinkToFit="1"/>
    </xf>
    <xf numFmtId="180" fontId="2" fillId="0" borderId="57" xfId="0" applyNumberFormat="1" applyFont="1" applyFill="1" applyBorder="1" applyAlignment="1" applyProtection="1">
      <alignment horizontal="center" vertical="center" shrinkToFit="1"/>
    </xf>
    <xf numFmtId="0" fontId="2" fillId="0" borderId="57" xfId="0" applyFont="1" applyFill="1" applyBorder="1" applyAlignment="1">
      <alignment horizontal="center" vertical="center" shrinkToFit="1"/>
    </xf>
    <xf numFmtId="0" fontId="31" fillId="0" borderId="57" xfId="0" applyFont="1" applyFill="1" applyBorder="1" applyAlignment="1">
      <alignment horizontal="center" vertical="center" shrinkToFit="1"/>
    </xf>
    <xf numFmtId="0" fontId="103" fillId="0" borderId="0" xfId="0" applyFont="1">
      <alignment vertical="center"/>
    </xf>
    <xf numFmtId="0" fontId="102" fillId="0" borderId="1" xfId="17844" applyFont="1" applyFill="1" applyBorder="1" applyAlignment="1">
      <alignment horizontal="center" vertical="center" shrinkToFit="1"/>
    </xf>
    <xf numFmtId="0" fontId="102" fillId="0" borderId="1" xfId="17867" applyFont="1" applyFill="1" applyBorder="1" applyAlignment="1">
      <alignment horizontal="center" vertical="center" shrinkToFit="1"/>
    </xf>
    <xf numFmtId="180" fontId="31" fillId="0" borderId="57" xfId="0" applyNumberFormat="1" applyFont="1" applyFill="1" applyBorder="1" applyAlignment="1">
      <alignment horizontal="center" vertical="center" shrinkToFit="1"/>
    </xf>
    <xf numFmtId="180" fontId="2" fillId="0" borderId="0" xfId="0" applyNumberFormat="1" applyFont="1" applyFill="1" applyAlignment="1">
      <alignment horizontal="center" vertical="center" shrinkToFit="1"/>
    </xf>
    <xf numFmtId="0" fontId="33" fillId="0" borderId="1" xfId="17780" applyFont="1" applyFill="1" applyBorder="1" applyAlignment="1">
      <alignment horizontal="center" vertical="center" shrinkToFit="1"/>
    </xf>
    <xf numFmtId="0" fontId="33" fillId="0" borderId="57" xfId="17780" applyFont="1" applyFill="1" applyBorder="1" applyAlignment="1">
      <alignment horizontal="center" vertical="center" shrinkToFit="1"/>
    </xf>
    <xf numFmtId="0" fontId="33" fillId="0" borderId="57" xfId="17780" applyFont="1" applyFill="1" applyBorder="1" applyAlignment="1">
      <alignment vertical="center" shrinkToFit="1"/>
    </xf>
    <xf numFmtId="180" fontId="33" fillId="0" borderId="57" xfId="17780" applyNumberFormat="1" applyFont="1" applyFill="1" applyBorder="1" applyAlignment="1">
      <alignment horizontal="center" vertical="center" shrinkToFit="1"/>
    </xf>
    <xf numFmtId="180" fontId="33" fillId="0" borderId="57" xfId="17780" applyNumberFormat="1" applyFont="1" applyFill="1" applyBorder="1" applyAlignment="1">
      <alignment vertical="center" shrinkToFit="1"/>
    </xf>
    <xf numFmtId="0" fontId="33" fillId="0" borderId="0" xfId="17780" applyFont="1" applyFill="1" applyAlignment="1">
      <alignment vertical="center" shrinkToFit="1"/>
    </xf>
    <xf numFmtId="49" fontId="34" fillId="0" borderId="1" xfId="17855" applyNumberFormat="1" applyFont="1" applyFill="1" applyBorder="1" applyAlignment="1" applyProtection="1">
      <alignment horizontal="center" vertical="center" shrinkToFit="1"/>
    </xf>
    <xf numFmtId="0" fontId="102" fillId="0" borderId="1" xfId="17784" applyFont="1" applyFill="1" applyBorder="1" applyAlignment="1">
      <alignment horizontal="center" vertical="center" shrinkToFit="1"/>
    </xf>
    <xf numFmtId="0" fontId="33" fillId="0" borderId="1" xfId="17871" applyFont="1" applyFill="1" applyBorder="1" applyAlignment="1">
      <alignment horizontal="center" vertical="center" shrinkToFit="1"/>
    </xf>
    <xf numFmtId="0" fontId="102" fillId="0" borderId="1" xfId="17865" applyFont="1" applyFill="1" applyBorder="1" applyAlignment="1">
      <alignment horizontal="center" vertical="center" shrinkToFit="1"/>
    </xf>
    <xf numFmtId="0" fontId="102" fillId="0" borderId="1" xfId="17845" applyFont="1" applyFill="1" applyBorder="1" applyAlignment="1">
      <alignment horizontal="center" vertical="center" shrinkToFit="1"/>
    </xf>
    <xf numFmtId="0" fontId="105" fillId="0" borderId="1" xfId="17870" applyFont="1" applyFill="1" applyBorder="1" applyAlignment="1" applyProtection="1">
      <alignment horizontal="center" vertical="center" shrinkToFit="1"/>
    </xf>
    <xf numFmtId="0" fontId="102" fillId="0" borderId="1" xfId="4724" applyFont="1" applyFill="1" applyBorder="1" applyAlignment="1">
      <alignment horizontal="center" vertical="center" shrinkToFit="1"/>
    </xf>
    <xf numFmtId="0" fontId="102" fillId="0" borderId="1" xfId="17868" applyFont="1" applyFill="1" applyBorder="1" applyAlignment="1">
      <alignment horizontal="center" vertical="center" shrinkToFit="1"/>
    </xf>
    <xf numFmtId="0" fontId="105" fillId="0" borderId="1" xfId="17773" applyFont="1" applyFill="1" applyBorder="1" applyAlignment="1" applyProtection="1">
      <alignment horizontal="center" vertical="center" shrinkToFit="1"/>
    </xf>
    <xf numFmtId="0" fontId="33" fillId="0" borderId="1" xfId="17816" applyFont="1" applyFill="1" applyBorder="1" applyAlignment="1">
      <alignment horizontal="center" vertical="center" shrinkToFit="1"/>
    </xf>
    <xf numFmtId="0" fontId="31" fillId="0" borderId="1" xfId="17858" applyFont="1" applyFill="1" applyBorder="1" applyAlignment="1">
      <alignment horizontal="center" vertical="center" shrinkToFit="1"/>
    </xf>
    <xf numFmtId="0" fontId="102" fillId="0" borderId="1" xfId="17791" applyFont="1" applyFill="1" applyBorder="1" applyAlignment="1">
      <alignment horizontal="center" vertical="center" shrinkToFit="1"/>
    </xf>
    <xf numFmtId="0" fontId="125" fillId="0" borderId="0" xfId="0" applyFont="1" applyFill="1" applyAlignment="1">
      <alignment horizontal="left" vertical="center" shrinkToFit="1"/>
    </xf>
    <xf numFmtId="0" fontId="99" fillId="5" borderId="1" xfId="0" applyFont="1" applyFill="1" applyBorder="1" applyAlignment="1" applyProtection="1">
      <alignment horizontal="center" vertical="center" wrapText="1" shrinkToFit="1"/>
      <protection locked="0"/>
    </xf>
    <xf numFmtId="178" fontId="10" fillId="5" borderId="1" xfId="0" applyNumberFormat="1" applyFont="1" applyFill="1" applyBorder="1" applyAlignment="1" applyProtection="1">
      <alignment horizontal="center" vertical="center" shrinkToFit="1"/>
      <protection hidden="1"/>
    </xf>
    <xf numFmtId="0" fontId="126" fillId="5" borderId="1" xfId="0" applyFont="1" applyFill="1" applyBorder="1" applyAlignment="1" applyProtection="1">
      <alignment horizontal="center" vertical="center" wrapText="1"/>
      <protection locked="0"/>
    </xf>
    <xf numFmtId="0" fontId="31" fillId="0" borderId="1" xfId="0" applyFont="1" applyFill="1" applyBorder="1" applyAlignment="1">
      <alignment horizontal="center" vertical="center" shrinkToFit="1"/>
    </xf>
    <xf numFmtId="0" fontId="33" fillId="0" borderId="8" xfId="17780" applyFont="1" applyFill="1" applyBorder="1" applyAlignment="1">
      <alignment vertical="center" shrinkToFit="1"/>
    </xf>
    <xf numFmtId="0" fontId="33" fillId="0" borderId="57" xfId="17780" applyFont="1" applyFill="1" applyBorder="1" applyAlignment="1">
      <alignment horizontal="center" vertical="center"/>
    </xf>
    <xf numFmtId="49" fontId="102" fillId="0" borderId="57" xfId="17867" applyNumberFormat="1" applyFont="1" applyFill="1" applyBorder="1" applyAlignment="1">
      <alignment horizontal="center" vertical="center" wrapText="1"/>
    </xf>
    <xf numFmtId="0" fontId="102" fillId="0" borderId="57" xfId="17867" applyFont="1" applyFill="1" applyBorder="1" applyAlignment="1">
      <alignment horizontal="center" vertical="center" shrinkToFit="1"/>
    </xf>
    <xf numFmtId="0" fontId="33" fillId="0" borderId="57" xfId="17871" applyFont="1" applyFill="1" applyBorder="1" applyAlignment="1">
      <alignment horizontal="center" vertical="center" shrinkToFit="1"/>
    </xf>
    <xf numFmtId="0" fontId="102" fillId="0" borderId="57" xfId="17844" applyFont="1" applyFill="1" applyBorder="1" applyAlignment="1">
      <alignment horizontal="center" vertical="center" shrinkToFit="1"/>
    </xf>
    <xf numFmtId="0" fontId="105" fillId="0" borderId="57" xfId="17870" applyFont="1" applyFill="1" applyBorder="1" applyAlignment="1" applyProtection="1">
      <alignment horizontal="center" vertical="center" shrinkToFit="1"/>
    </xf>
    <xf numFmtId="49" fontId="102" fillId="0" borderId="57" xfId="4724" applyNumberFormat="1" applyFont="1" applyFill="1" applyBorder="1" applyAlignment="1">
      <alignment horizontal="center" vertical="center" wrapText="1"/>
    </xf>
    <xf numFmtId="0" fontId="102" fillId="0" borderId="57" xfId="17772" applyFont="1" applyFill="1" applyBorder="1" applyAlignment="1">
      <alignment horizontal="center" vertical="center" shrinkToFit="1"/>
    </xf>
    <xf numFmtId="0" fontId="105" fillId="0" borderId="57" xfId="17773" applyFont="1" applyFill="1" applyBorder="1" applyAlignment="1" applyProtection="1">
      <alignment horizontal="center" vertical="center" shrinkToFit="1"/>
    </xf>
    <xf numFmtId="0" fontId="102" fillId="0" borderId="57" xfId="4724" applyFont="1" applyFill="1" applyBorder="1" applyAlignment="1">
      <alignment horizontal="center" vertical="center" shrinkToFit="1"/>
    </xf>
    <xf numFmtId="0" fontId="102" fillId="0" borderId="57" xfId="17824" applyFont="1" applyFill="1" applyBorder="1" applyAlignment="1">
      <alignment horizontal="center" vertical="center" shrinkToFit="1"/>
    </xf>
    <xf numFmtId="0" fontId="102" fillId="0" borderId="57" xfId="17791" applyFont="1" applyFill="1" applyBorder="1" applyAlignment="1">
      <alignment horizontal="center" vertical="center" shrinkToFit="1"/>
    </xf>
    <xf numFmtId="0" fontId="102" fillId="0" borderId="57" xfId="17788" applyFont="1" applyFill="1" applyBorder="1" applyAlignment="1">
      <alignment horizontal="center" vertical="center" shrinkToFit="1"/>
    </xf>
    <xf numFmtId="49" fontId="34" fillId="0" borderId="57" xfId="17808" applyNumberFormat="1" applyFont="1" applyFill="1" applyBorder="1" applyAlignment="1" applyProtection="1">
      <alignment horizontal="center" vertical="center" shrinkToFit="1"/>
    </xf>
    <xf numFmtId="0" fontId="33" fillId="0" borderId="57" xfId="17869" applyFont="1" applyFill="1" applyBorder="1" applyAlignment="1" applyProtection="1">
      <alignment horizontal="center" vertical="center" shrinkToFit="1"/>
    </xf>
    <xf numFmtId="0" fontId="102" fillId="0" borderId="57" xfId="17796" applyFont="1" applyFill="1" applyBorder="1" applyAlignment="1">
      <alignment horizontal="center" vertical="center" shrinkToFit="1"/>
    </xf>
    <xf numFmtId="0" fontId="31" fillId="0" borderId="57" xfId="17858" applyFont="1" applyFill="1" applyBorder="1" applyAlignment="1">
      <alignment horizontal="center" vertical="center"/>
    </xf>
    <xf numFmtId="0" fontId="31" fillId="0" borderId="57" xfId="17858" applyFont="1" applyFill="1" applyBorder="1" applyAlignment="1">
      <alignment horizontal="center" vertical="center" shrinkToFit="1"/>
    </xf>
    <xf numFmtId="0" fontId="102" fillId="0" borderId="57" xfId="17818" applyFont="1" applyFill="1" applyBorder="1" applyAlignment="1">
      <alignment horizontal="center" vertical="center" shrinkToFit="1"/>
    </xf>
    <xf numFmtId="0" fontId="102" fillId="0" borderId="57" xfId="17798" applyFont="1" applyFill="1" applyBorder="1" applyAlignment="1">
      <alignment horizontal="center" vertical="center" shrinkToFit="1"/>
    </xf>
    <xf numFmtId="0" fontId="102" fillId="0" borderId="57" xfId="17778" applyFont="1" applyFill="1" applyBorder="1" applyAlignment="1">
      <alignment horizontal="center" vertical="center" shrinkToFit="1"/>
    </xf>
    <xf numFmtId="0" fontId="33" fillId="0" borderId="57" xfId="17795" applyFont="1" applyFill="1" applyBorder="1" applyAlignment="1">
      <alignment horizontal="center" vertical="center" shrinkToFit="1"/>
    </xf>
    <xf numFmtId="0" fontId="33" fillId="0" borderId="57" xfId="17830" applyFont="1" applyFill="1" applyBorder="1" applyAlignment="1">
      <alignment horizontal="center" vertical="center" shrinkToFit="1"/>
    </xf>
    <xf numFmtId="0" fontId="33" fillId="0" borderId="57" xfId="17831" applyFont="1" applyFill="1" applyBorder="1" applyAlignment="1">
      <alignment horizontal="center" vertical="center" shrinkToFit="1"/>
    </xf>
    <xf numFmtId="0" fontId="31" fillId="0" borderId="57" xfId="17858" applyFont="1" applyFill="1" applyBorder="1" applyAlignment="1">
      <alignment horizontal="center" vertical="center" wrapText="1"/>
    </xf>
    <xf numFmtId="0" fontId="102" fillId="0" borderId="57" xfId="17829" applyFont="1" applyFill="1" applyBorder="1" applyAlignment="1">
      <alignment horizontal="center" vertical="center" shrinkToFit="1"/>
    </xf>
    <xf numFmtId="0" fontId="102" fillId="0" borderId="57" xfId="17827" applyFont="1" applyFill="1" applyBorder="1" applyAlignment="1">
      <alignment horizontal="center" vertical="center" shrinkToFit="1"/>
    </xf>
    <xf numFmtId="0" fontId="102" fillId="0" borderId="57" xfId="17855" applyFont="1" applyFill="1" applyBorder="1" applyAlignment="1">
      <alignment horizontal="center" vertical="center" shrinkToFit="1"/>
    </xf>
    <xf numFmtId="0" fontId="33" fillId="0" borderId="57" xfId="17867" applyNumberFormat="1" applyFont="1" applyFill="1" applyBorder="1" applyAlignment="1" applyProtection="1">
      <alignment horizontal="center" vertical="center" shrinkToFit="1"/>
    </xf>
    <xf numFmtId="49" fontId="34" fillId="0" borderId="57" xfId="17867" applyNumberFormat="1" applyFont="1" applyFill="1" applyBorder="1" applyAlignment="1" applyProtection="1">
      <alignment horizontal="center" vertical="center" shrinkToFit="1"/>
    </xf>
    <xf numFmtId="0" fontId="102" fillId="0" borderId="57" xfId="17867" applyNumberFormat="1" applyFont="1" applyFill="1" applyBorder="1" applyAlignment="1">
      <alignment horizontal="center" vertical="center" shrinkToFit="1"/>
    </xf>
    <xf numFmtId="0" fontId="33" fillId="0" borderId="57" xfId="17871" applyNumberFormat="1" applyFont="1" applyFill="1" applyBorder="1" applyAlignment="1" applyProtection="1">
      <alignment horizontal="center" vertical="center" shrinkToFit="1"/>
    </xf>
    <xf numFmtId="49" fontId="34" fillId="0" borderId="57" xfId="17871" applyNumberFormat="1" applyFont="1" applyFill="1" applyBorder="1" applyAlignment="1" applyProtection="1">
      <alignment horizontal="center" vertical="center" shrinkToFit="1"/>
    </xf>
    <xf numFmtId="0" fontId="33" fillId="0" borderId="57" xfId="17871" applyNumberFormat="1" applyFont="1" applyFill="1" applyBorder="1" applyAlignment="1">
      <alignment horizontal="center" vertical="center" shrinkToFit="1"/>
    </xf>
    <xf numFmtId="49" fontId="34" fillId="0" borderId="57" xfId="17844" applyNumberFormat="1" applyFont="1" applyFill="1" applyBorder="1" applyAlignment="1" applyProtection="1">
      <alignment horizontal="center" vertical="center" shrinkToFit="1"/>
    </xf>
    <xf numFmtId="0" fontId="102" fillId="0" borderId="57" xfId="17844" applyNumberFormat="1" applyFont="1" applyFill="1" applyBorder="1" applyAlignment="1">
      <alignment horizontal="center" vertical="center" shrinkToFit="1"/>
    </xf>
    <xf numFmtId="0" fontId="102" fillId="0" borderId="57" xfId="17772" applyNumberFormat="1" applyFont="1" applyFill="1" applyBorder="1" applyAlignment="1">
      <alignment horizontal="center" vertical="center" shrinkToFit="1"/>
    </xf>
    <xf numFmtId="0" fontId="33" fillId="0" borderId="57" xfId="17844" applyNumberFormat="1" applyFont="1" applyFill="1" applyBorder="1" applyAlignment="1" applyProtection="1">
      <alignment horizontal="center" vertical="center" shrinkToFit="1"/>
    </xf>
    <xf numFmtId="49" fontId="34" fillId="0" borderId="57" xfId="17870" applyNumberFormat="1" applyFont="1" applyFill="1" applyBorder="1" applyAlignment="1" applyProtection="1">
      <alignment horizontal="center" vertical="center" shrinkToFit="1"/>
    </xf>
    <xf numFmtId="0" fontId="105" fillId="0" borderId="57" xfId="17870" applyNumberFormat="1" applyFont="1" applyFill="1" applyBorder="1" applyAlignment="1" applyProtection="1">
      <alignment horizontal="center" vertical="center" shrinkToFit="1"/>
    </xf>
    <xf numFmtId="0" fontId="33" fillId="0" borderId="57" xfId="17845" applyNumberFormat="1" applyFont="1" applyFill="1" applyBorder="1" applyAlignment="1" applyProtection="1">
      <alignment horizontal="center" vertical="center" shrinkToFit="1"/>
    </xf>
    <xf numFmtId="49" fontId="34" fillId="0" borderId="57" xfId="17772" applyNumberFormat="1" applyFont="1" applyFill="1" applyBorder="1" applyAlignment="1" applyProtection="1">
      <alignment horizontal="center" vertical="center" shrinkToFit="1"/>
    </xf>
    <xf numFmtId="49" fontId="34" fillId="0" borderId="57" xfId="17773" applyNumberFormat="1" applyFont="1" applyFill="1" applyBorder="1" applyAlignment="1" applyProtection="1">
      <alignment horizontal="center" vertical="center" shrinkToFit="1"/>
    </xf>
    <xf numFmtId="0" fontId="105" fillId="0" borderId="57" xfId="17773" applyNumberFormat="1" applyFont="1" applyFill="1" applyBorder="1" applyAlignment="1" applyProtection="1">
      <alignment horizontal="center" vertical="center" shrinkToFit="1"/>
    </xf>
    <xf numFmtId="49" fontId="34" fillId="0" borderId="57" xfId="4724" applyNumberFormat="1" applyFont="1" applyFill="1" applyBorder="1" applyAlignment="1" applyProtection="1">
      <alignment horizontal="center" vertical="center" shrinkToFit="1"/>
    </xf>
    <xf numFmtId="0" fontId="102" fillId="0" borderId="57" xfId="4724" applyNumberFormat="1" applyFont="1" applyFill="1" applyBorder="1" applyAlignment="1">
      <alignment horizontal="center" vertical="center" shrinkToFit="1"/>
    </xf>
    <xf numFmtId="0" fontId="33" fillId="0" borderId="57" xfId="4724" applyNumberFormat="1" applyFont="1" applyFill="1" applyBorder="1" applyAlignment="1" applyProtection="1">
      <alignment horizontal="center" vertical="center" shrinkToFit="1"/>
    </xf>
    <xf numFmtId="49" fontId="34" fillId="0" borderId="57" xfId="17824" applyNumberFormat="1" applyFont="1" applyFill="1" applyBorder="1" applyAlignment="1" applyProtection="1">
      <alignment horizontal="center" vertical="center" shrinkToFit="1"/>
    </xf>
    <xf numFmtId="0" fontId="102" fillId="0" borderId="57" xfId="17824" applyNumberFormat="1" applyFont="1" applyFill="1" applyBorder="1" applyAlignment="1">
      <alignment horizontal="center" vertical="center" shrinkToFit="1"/>
    </xf>
    <xf numFmtId="0" fontId="33" fillId="0" borderId="57" xfId="17789" applyNumberFormat="1" applyFont="1" applyFill="1" applyBorder="1" applyAlignment="1" applyProtection="1">
      <alignment horizontal="center" vertical="center" shrinkToFit="1"/>
    </xf>
    <xf numFmtId="49" fontId="34" fillId="0" borderId="57" xfId="17791" applyNumberFormat="1" applyFont="1" applyFill="1" applyBorder="1" applyAlignment="1" applyProtection="1">
      <alignment horizontal="center" vertical="center" shrinkToFit="1"/>
    </xf>
    <xf numFmtId="0" fontId="102" fillId="0" borderId="57" xfId="17791" applyNumberFormat="1" applyFont="1" applyFill="1" applyBorder="1" applyAlignment="1">
      <alignment horizontal="center" vertical="center" shrinkToFit="1"/>
    </xf>
    <xf numFmtId="49" fontId="34" fillId="0" borderId="57" xfId="17788" applyNumberFormat="1" applyFont="1" applyFill="1" applyBorder="1" applyAlignment="1" applyProtection="1">
      <alignment horizontal="center" vertical="center" shrinkToFit="1"/>
    </xf>
    <xf numFmtId="0" fontId="102" fillId="0" borderId="57" xfId="17788" applyNumberFormat="1" applyFont="1" applyFill="1" applyBorder="1" applyAlignment="1">
      <alignment horizontal="center" vertical="center" shrinkToFit="1"/>
    </xf>
    <xf numFmtId="0" fontId="102" fillId="0" borderId="57" xfId="17808" applyNumberFormat="1" applyFont="1" applyFill="1" applyBorder="1" applyAlignment="1">
      <alignment horizontal="center" vertical="center" shrinkToFit="1"/>
    </xf>
    <xf numFmtId="49" fontId="34" fillId="0" borderId="57" xfId="17869" applyNumberFormat="1" applyFont="1" applyFill="1" applyBorder="1" applyAlignment="1" applyProtection="1">
      <alignment horizontal="center" vertical="center" shrinkToFit="1"/>
    </xf>
    <xf numFmtId="0" fontId="33" fillId="0" borderId="57" xfId="17869" applyNumberFormat="1" applyFont="1" applyFill="1" applyBorder="1" applyAlignment="1" applyProtection="1">
      <alignment horizontal="center" vertical="center" shrinkToFit="1"/>
    </xf>
    <xf numFmtId="49" fontId="34" fillId="0" borderId="57" xfId="17796" applyNumberFormat="1" applyFont="1" applyFill="1" applyBorder="1" applyAlignment="1" applyProtection="1">
      <alignment horizontal="center" vertical="center" shrinkToFit="1"/>
    </xf>
    <xf numFmtId="0" fontId="102" fillId="0" borderId="57" xfId="17796" applyNumberFormat="1" applyFont="1" applyFill="1" applyBorder="1" applyAlignment="1">
      <alignment horizontal="center" vertical="center" shrinkToFit="1"/>
    </xf>
    <xf numFmtId="0" fontId="33" fillId="0" borderId="57" xfId="17818" applyNumberFormat="1" applyFont="1" applyFill="1" applyBorder="1" applyAlignment="1" applyProtection="1">
      <alignment horizontal="center" vertical="center" shrinkToFit="1"/>
    </xf>
    <xf numFmtId="49" fontId="34" fillId="0" borderId="57" xfId="17818" applyNumberFormat="1" applyFont="1" applyFill="1" applyBorder="1" applyAlignment="1" applyProtection="1">
      <alignment horizontal="center" vertical="center" shrinkToFit="1"/>
    </xf>
    <xf numFmtId="0" fontId="102" fillId="0" borderId="57" xfId="17818" applyNumberFormat="1" applyFont="1" applyFill="1" applyBorder="1" applyAlignment="1">
      <alignment horizontal="center" vertical="center" shrinkToFit="1"/>
    </xf>
    <xf numFmtId="0" fontId="33" fillId="0" borderId="57" xfId="17802" applyNumberFormat="1" applyFont="1" applyFill="1" applyBorder="1" applyAlignment="1" applyProtection="1">
      <alignment horizontal="center" vertical="center" shrinkToFit="1"/>
    </xf>
    <xf numFmtId="49" fontId="34" fillId="0" borderId="57" xfId="17798" applyNumberFormat="1" applyFont="1" applyFill="1" applyBorder="1" applyAlignment="1" applyProtection="1">
      <alignment horizontal="center" vertical="center" shrinkToFit="1"/>
    </xf>
    <xf numFmtId="0" fontId="102" fillId="0" borderId="57" xfId="17798" applyNumberFormat="1" applyFont="1" applyFill="1" applyBorder="1" applyAlignment="1">
      <alignment horizontal="center" vertical="center" shrinkToFit="1"/>
    </xf>
    <xf numFmtId="0" fontId="33" fillId="0" borderId="57" xfId="17777" applyNumberFormat="1" applyFont="1" applyFill="1" applyBorder="1" applyAlignment="1" applyProtection="1">
      <alignment horizontal="center" vertical="center" shrinkToFit="1"/>
    </xf>
    <xf numFmtId="49" fontId="34" fillId="0" borderId="57" xfId="17778" applyNumberFormat="1" applyFont="1" applyFill="1" applyBorder="1" applyAlignment="1" applyProtection="1">
      <alignment horizontal="center" vertical="center" shrinkToFit="1"/>
    </xf>
    <xf numFmtId="0" fontId="102" fillId="0" borderId="57" xfId="17778" applyNumberFormat="1" applyFont="1" applyFill="1" applyBorder="1" applyAlignment="1">
      <alignment horizontal="center" vertical="center" shrinkToFit="1"/>
    </xf>
    <xf numFmtId="49" fontId="34" fillId="0" borderId="57" xfId="17795" applyNumberFormat="1" applyFont="1" applyFill="1" applyBorder="1" applyAlignment="1" applyProtection="1">
      <alignment horizontal="center" vertical="center" shrinkToFit="1"/>
    </xf>
    <xf numFmtId="0" fontId="33" fillId="0" borderId="57" xfId="17795" applyNumberFormat="1" applyFont="1" applyFill="1" applyBorder="1" applyAlignment="1">
      <alignment horizontal="center" vertical="center" shrinkToFit="1"/>
    </xf>
    <xf numFmtId="49" fontId="34" fillId="0" borderId="57" xfId="17830" applyNumberFormat="1" applyFont="1" applyFill="1" applyBorder="1" applyAlignment="1" applyProtection="1">
      <alignment horizontal="center" vertical="center" shrinkToFit="1"/>
    </xf>
    <xf numFmtId="0" fontId="33" fillId="0" borderId="57" xfId="17830" applyNumberFormat="1" applyFont="1" applyFill="1" applyBorder="1" applyAlignment="1">
      <alignment horizontal="center" vertical="center" shrinkToFit="1"/>
    </xf>
    <xf numFmtId="49" fontId="34" fillId="0" borderId="57" xfId="17831" applyNumberFormat="1" applyFont="1" applyFill="1" applyBorder="1" applyAlignment="1" applyProtection="1">
      <alignment horizontal="center" vertical="center" shrinkToFit="1"/>
    </xf>
    <xf numFmtId="0" fontId="33" fillId="0" borderId="57" xfId="17831" applyNumberFormat="1" applyFont="1" applyFill="1" applyBorder="1" applyAlignment="1">
      <alignment horizontal="center" vertical="center" shrinkToFit="1"/>
    </xf>
    <xf numFmtId="49" fontId="34" fillId="0" borderId="57" xfId="17829" applyNumberFormat="1" applyFont="1" applyFill="1" applyBorder="1" applyAlignment="1" applyProtection="1">
      <alignment horizontal="center" vertical="center" shrinkToFit="1"/>
    </xf>
    <xf numFmtId="0" fontId="102" fillId="0" borderId="57" xfId="17829" applyNumberFormat="1" applyFont="1" applyFill="1" applyBorder="1" applyAlignment="1">
      <alignment horizontal="center" vertical="center" shrinkToFit="1"/>
    </xf>
    <xf numFmtId="0" fontId="33" fillId="0" borderId="57" xfId="17827" applyNumberFormat="1" applyFont="1" applyFill="1" applyBorder="1" applyAlignment="1" applyProtection="1">
      <alignment horizontal="center" vertical="center" shrinkToFit="1"/>
    </xf>
    <xf numFmtId="49" fontId="34" fillId="0" borderId="57" xfId="17827" applyNumberFormat="1" applyFont="1" applyFill="1" applyBorder="1" applyAlignment="1" applyProtection="1">
      <alignment horizontal="center" vertical="center" shrinkToFit="1"/>
    </xf>
    <xf numFmtId="0" fontId="102" fillId="0" borderId="57" xfId="17827" applyNumberFormat="1" applyFont="1" applyFill="1" applyBorder="1" applyAlignment="1">
      <alignment horizontal="center" vertical="center" shrinkToFit="1"/>
    </xf>
    <xf numFmtId="0" fontId="33" fillId="0" borderId="57" xfId="17850" applyNumberFormat="1" applyFont="1" applyFill="1" applyBorder="1" applyAlignment="1" applyProtection="1">
      <alignment horizontal="center" vertical="center" shrinkToFit="1"/>
    </xf>
    <xf numFmtId="49" fontId="34" fillId="0" borderId="57" xfId="17855" applyNumberFormat="1" applyFont="1" applyFill="1" applyBorder="1" applyAlignment="1" applyProtection="1">
      <alignment horizontal="center" vertical="center" shrinkToFit="1"/>
    </xf>
    <xf numFmtId="0" fontId="102" fillId="0" borderId="57" xfId="17855" applyNumberFormat="1" applyFont="1" applyFill="1" applyBorder="1" applyAlignment="1">
      <alignment horizontal="center" vertical="center" shrinkToFit="1"/>
    </xf>
    <xf numFmtId="0" fontId="102" fillId="0" borderId="57" xfId="17808" applyFont="1" applyFill="1" applyBorder="1" applyAlignment="1">
      <alignment horizontal="center" vertical="center" shrinkToFit="1"/>
    </xf>
    <xf numFmtId="181" fontId="2" fillId="0" borderId="57" xfId="0" applyNumberFormat="1" applyFont="1" applyFill="1" applyBorder="1" applyAlignment="1" applyProtection="1">
      <alignment horizontal="center" vertical="center" shrinkToFit="1"/>
    </xf>
    <xf numFmtId="181" fontId="33" fillId="0" borderId="57" xfId="17780" applyNumberFormat="1" applyFont="1" applyFill="1" applyBorder="1" applyAlignment="1">
      <alignment vertical="center" shrinkToFit="1"/>
    </xf>
    <xf numFmtId="181" fontId="2" fillId="0" borderId="0" xfId="0" applyNumberFormat="1" applyFont="1" applyFill="1" applyAlignment="1">
      <alignment horizontal="center" vertical="center" shrinkToFit="1"/>
    </xf>
    <xf numFmtId="181" fontId="33" fillId="0" borderId="70" xfId="17780" applyNumberFormat="1" applyFont="1" applyFill="1" applyBorder="1" applyAlignment="1">
      <alignment vertical="center" shrinkToFit="1"/>
    </xf>
    <xf numFmtId="0" fontId="102" fillId="0" borderId="14" xfId="4724" applyFont="1" applyFill="1" applyBorder="1" applyAlignment="1">
      <alignment horizontal="center" vertical="center" shrinkToFit="1"/>
    </xf>
    <xf numFmtId="49" fontId="31" fillId="0" borderId="57" xfId="0" applyNumberFormat="1" applyFont="1" applyFill="1" applyBorder="1" applyAlignment="1" applyProtection="1">
      <alignment vertical="center" shrinkToFit="1"/>
    </xf>
    <xf numFmtId="0" fontId="2" fillId="0" borderId="0" xfId="0" applyFont="1" applyFill="1" applyAlignment="1">
      <alignment vertical="center" shrinkToFit="1"/>
    </xf>
    <xf numFmtId="49" fontId="2" fillId="0" borderId="57" xfId="0" applyNumberFormat="1" applyFont="1" applyFill="1" applyBorder="1" applyAlignment="1" applyProtection="1">
      <alignment vertical="center" shrinkToFit="1"/>
    </xf>
    <xf numFmtId="0" fontId="32" fillId="0" borderId="0" xfId="0" applyFont="1" applyFill="1" applyBorder="1" applyAlignment="1">
      <alignment horizontal="center" vertical="center" wrapText="1" shrinkToFit="1"/>
    </xf>
    <xf numFmtId="0" fontId="32" fillId="0" borderId="0" xfId="0" applyFont="1" applyFill="1" applyBorder="1" applyAlignment="1">
      <alignment vertical="center" wrapText="1" shrinkToFit="1"/>
    </xf>
    <xf numFmtId="181" fontId="32" fillId="0" borderId="0" xfId="0" applyNumberFormat="1" applyFont="1" applyFill="1" applyBorder="1" applyAlignment="1">
      <alignment horizontal="center" vertical="center" wrapText="1" shrinkToFit="1"/>
    </xf>
    <xf numFmtId="0" fontId="22" fillId="0" borderId="12" xfId="0" applyFont="1" applyFill="1" applyBorder="1" applyAlignment="1" applyProtection="1">
      <alignment horizontal="left" vertical="center" wrapText="1"/>
    </xf>
    <xf numFmtId="0" fontId="24" fillId="0" borderId="1" xfId="0" applyFont="1" applyFill="1" applyBorder="1" applyAlignment="1">
      <alignment horizontal="center" vertical="center" wrapText="1"/>
    </xf>
    <xf numFmtId="0" fontId="29" fillId="0" borderId="1" xfId="0" applyFont="1" applyFill="1" applyBorder="1" applyAlignment="1" applyProtection="1">
      <alignment horizontal="center" vertical="center" wrapText="1"/>
      <protection locked="0"/>
    </xf>
    <xf numFmtId="0" fontId="23" fillId="0" borderId="7" xfId="0" applyFont="1" applyFill="1" applyBorder="1" applyAlignment="1" applyProtection="1">
      <alignment horizontal="center" vertical="center" shrinkToFit="1"/>
      <protection locked="0"/>
    </xf>
    <xf numFmtId="0" fontId="23" fillId="0" borderId="8" xfId="0" applyFont="1" applyFill="1" applyBorder="1" applyAlignment="1" applyProtection="1">
      <alignment horizontal="center" vertical="center" shrinkToFit="1"/>
      <protection locked="0"/>
    </xf>
    <xf numFmtId="0" fontId="23" fillId="0" borderId="9" xfId="0" applyFont="1" applyFill="1" applyBorder="1" applyAlignment="1" applyProtection="1">
      <alignment horizontal="center" vertical="center" shrinkToFit="1"/>
      <protection locked="0"/>
    </xf>
    <xf numFmtId="0" fontId="25" fillId="0" borderId="7" xfId="0" applyFont="1" applyFill="1" applyBorder="1" applyAlignment="1" applyProtection="1">
      <alignment horizontal="center" vertical="center" shrinkToFit="1"/>
      <protection locked="0"/>
    </xf>
    <xf numFmtId="0" fontId="25" fillId="0" borderId="8" xfId="0" applyFont="1" applyFill="1" applyBorder="1" applyAlignment="1" applyProtection="1">
      <alignment horizontal="center" vertical="center" shrinkToFit="1"/>
      <protection locked="0"/>
    </xf>
    <xf numFmtId="0" fontId="25" fillId="0" borderId="9" xfId="0" applyFont="1" applyFill="1" applyBorder="1" applyAlignment="1" applyProtection="1">
      <alignment horizontal="center" vertical="center" shrinkToFit="1"/>
      <protection locked="0"/>
    </xf>
    <xf numFmtId="179" fontId="23" fillId="0" borderId="11" xfId="0" applyNumberFormat="1" applyFont="1" applyFill="1" applyBorder="1" applyAlignment="1" applyProtection="1">
      <alignment horizontal="center" vertical="center" shrinkToFit="1"/>
      <protection locked="0"/>
    </xf>
    <xf numFmtId="179" fontId="23" fillId="0" borderId="12" xfId="0" applyNumberFormat="1" applyFont="1" applyFill="1" applyBorder="1" applyAlignment="1" applyProtection="1">
      <alignment horizontal="center" vertical="center" shrinkToFit="1"/>
      <protection locked="0"/>
    </xf>
    <xf numFmtId="179" fontId="23" fillId="0" borderId="13" xfId="0" applyNumberFormat="1" applyFont="1" applyFill="1" applyBorder="1" applyAlignment="1" applyProtection="1">
      <alignment horizontal="center" vertical="center" shrinkToFit="1"/>
      <protection locked="0"/>
    </xf>
    <xf numFmtId="58" fontId="25" fillId="0" borderId="11" xfId="0" applyNumberFormat="1" applyFont="1" applyFill="1" applyBorder="1" applyAlignment="1" applyProtection="1">
      <alignment horizontal="center" vertical="center" shrinkToFit="1"/>
      <protection locked="0"/>
    </xf>
    <xf numFmtId="58" fontId="25" fillId="0" borderId="12" xfId="0" applyNumberFormat="1" applyFont="1" applyFill="1" applyBorder="1" applyAlignment="1" applyProtection="1">
      <alignment horizontal="center" vertical="center" shrinkToFit="1"/>
      <protection locked="0"/>
    </xf>
    <xf numFmtId="58" fontId="25" fillId="0" borderId="13" xfId="0" applyNumberFormat="1" applyFont="1" applyFill="1" applyBorder="1" applyAlignment="1" applyProtection="1">
      <alignment horizontal="center" vertical="center" shrinkToFit="1"/>
      <protection locked="0"/>
    </xf>
    <xf numFmtId="0" fontId="23" fillId="0" borderId="7" xfId="0" applyFont="1" applyFill="1" applyBorder="1" applyAlignment="1">
      <alignment horizontal="center" vertical="center" shrinkToFit="1"/>
    </xf>
    <xf numFmtId="0" fontId="23" fillId="0" borderId="8" xfId="0" applyFont="1" applyFill="1" applyBorder="1" applyAlignment="1">
      <alignment horizontal="center" vertical="center" shrinkToFit="1"/>
    </xf>
    <xf numFmtId="0" fontId="23" fillId="0" borderId="9" xfId="0" applyFont="1" applyFill="1" applyBorder="1" applyAlignment="1">
      <alignment horizontal="center" vertical="center" shrinkToFit="1"/>
    </xf>
    <xf numFmtId="178" fontId="25" fillId="0" borderId="7" xfId="0" applyNumberFormat="1" applyFont="1" applyFill="1" applyBorder="1" applyAlignment="1" applyProtection="1">
      <alignment horizontal="center" vertical="center" shrinkToFit="1"/>
      <protection locked="0"/>
    </xf>
    <xf numFmtId="178" fontId="25" fillId="0" borderId="8" xfId="0" applyNumberFormat="1" applyFont="1" applyFill="1" applyBorder="1" applyAlignment="1" applyProtection="1">
      <alignment horizontal="center" vertical="center" shrinkToFit="1"/>
      <protection locked="0"/>
    </xf>
    <xf numFmtId="178" fontId="25" fillId="0" borderId="9" xfId="0" applyNumberFormat="1" applyFont="1" applyFill="1" applyBorder="1" applyAlignment="1" applyProtection="1">
      <alignment horizontal="center" vertical="center" shrinkToFit="1"/>
      <protection locked="0"/>
    </xf>
    <xf numFmtId="178" fontId="23" fillId="0" borderId="7" xfId="0" applyNumberFormat="1" applyFont="1" applyFill="1" applyBorder="1" applyAlignment="1" applyProtection="1">
      <alignment horizontal="center" vertical="center" shrinkToFit="1"/>
      <protection hidden="1"/>
    </xf>
    <xf numFmtId="178" fontId="23" fillId="0" borderId="8" xfId="0" applyNumberFormat="1" applyFont="1" applyFill="1" applyBorder="1" applyAlignment="1" applyProtection="1">
      <alignment horizontal="center" vertical="center" shrinkToFit="1"/>
      <protection hidden="1"/>
    </xf>
    <xf numFmtId="178" fontId="23" fillId="0" borderId="9" xfId="0" applyNumberFormat="1" applyFont="1" applyFill="1" applyBorder="1" applyAlignment="1" applyProtection="1">
      <alignment horizontal="center" vertical="center" shrinkToFit="1"/>
      <protection hidden="1"/>
    </xf>
    <xf numFmtId="178" fontId="25" fillId="0" borderId="7" xfId="0" applyNumberFormat="1" applyFont="1" applyFill="1" applyBorder="1" applyAlignment="1" applyProtection="1">
      <alignment horizontal="center" vertical="center" shrinkToFit="1"/>
      <protection hidden="1"/>
    </xf>
    <xf numFmtId="178" fontId="25" fillId="0" borderId="8" xfId="0" applyNumberFormat="1" applyFont="1" applyFill="1" applyBorder="1" applyAlignment="1" applyProtection="1">
      <alignment horizontal="center" vertical="center" shrinkToFit="1"/>
      <protection hidden="1"/>
    </xf>
    <xf numFmtId="178" fontId="25" fillId="0" borderId="9" xfId="0" applyNumberFormat="1" applyFont="1" applyFill="1" applyBorder="1" applyAlignment="1" applyProtection="1">
      <alignment horizontal="center" vertical="center" shrinkToFit="1"/>
      <protection hidden="1"/>
    </xf>
    <xf numFmtId="178" fontId="23" fillId="0" borderId="1" xfId="0" applyNumberFormat="1" applyFont="1" applyFill="1" applyBorder="1" applyAlignment="1" applyProtection="1">
      <alignment horizontal="center" vertical="center" shrinkToFit="1"/>
      <protection hidden="1"/>
    </xf>
    <xf numFmtId="178" fontId="25" fillId="0" borderId="1" xfId="0" applyNumberFormat="1" applyFont="1" applyFill="1" applyBorder="1" applyAlignment="1" applyProtection="1">
      <alignment horizontal="center" vertical="center" shrinkToFit="1"/>
      <protection hidden="1"/>
    </xf>
    <xf numFmtId="0" fontId="104" fillId="0" borderId="5" xfId="0" applyFont="1" applyFill="1" applyBorder="1" applyAlignment="1">
      <alignment horizontal="center" wrapText="1" shrinkToFit="1"/>
    </xf>
    <xf numFmtId="0" fontId="104" fillId="0" borderId="5" xfId="0" applyFont="1" applyFill="1" applyBorder="1" applyAlignment="1">
      <alignment horizontal="center" shrinkToFit="1"/>
    </xf>
    <xf numFmtId="0" fontId="6" fillId="0" borderId="5" xfId="0" applyFont="1" applyFill="1" applyBorder="1" applyAlignment="1">
      <alignment horizontal="center" shrinkToFit="1"/>
    </xf>
    <xf numFmtId="0" fontId="7" fillId="0" borderId="0" xfId="0" applyFont="1" applyFill="1" applyAlignment="1" applyProtection="1">
      <alignment horizontal="center" vertical="center" wrapText="1"/>
      <protection locked="0"/>
    </xf>
    <xf numFmtId="0" fontId="8" fillId="0" borderId="6" xfId="0" applyFont="1" applyFill="1" applyBorder="1" applyAlignment="1" applyProtection="1">
      <alignment horizontal="center" vertical="center" shrinkToFit="1"/>
      <protection locked="0"/>
    </xf>
    <xf numFmtId="0" fontId="7" fillId="0" borderId="6" xfId="0" applyFont="1" applyFill="1" applyBorder="1" applyAlignment="1" applyProtection="1">
      <alignment horizontal="left" vertical="center" shrinkToFit="1"/>
      <protection locked="0"/>
    </xf>
    <xf numFmtId="177" fontId="23" fillId="0" borderId="11" xfId="0" applyNumberFormat="1" applyFont="1" applyFill="1" applyBorder="1" applyAlignment="1" applyProtection="1">
      <alignment horizontal="center" vertical="center"/>
      <protection locked="0"/>
    </xf>
    <xf numFmtId="177" fontId="23" fillId="0" borderId="12" xfId="0" applyNumberFormat="1" applyFont="1" applyFill="1" applyBorder="1" applyAlignment="1" applyProtection="1">
      <alignment horizontal="center" vertical="center"/>
      <protection locked="0"/>
    </xf>
    <xf numFmtId="177" fontId="23" fillId="0" borderId="13" xfId="0" applyNumberFormat="1" applyFont="1" applyFill="1" applyBorder="1" applyAlignment="1" applyProtection="1">
      <alignment horizontal="center" vertical="center"/>
      <protection locked="0"/>
    </xf>
    <xf numFmtId="177" fontId="25" fillId="0" borderId="11" xfId="0" applyNumberFormat="1" applyFont="1" applyFill="1" applyBorder="1" applyAlignment="1" applyProtection="1">
      <alignment horizontal="center" vertical="center" shrinkToFit="1"/>
      <protection locked="0"/>
    </xf>
    <xf numFmtId="177" fontId="25" fillId="0" borderId="12" xfId="0" applyNumberFormat="1" applyFont="1" applyFill="1" applyBorder="1" applyAlignment="1" applyProtection="1">
      <alignment horizontal="center" vertical="center" shrinkToFit="1"/>
      <protection locked="0"/>
    </xf>
    <xf numFmtId="177" fontId="25" fillId="0" borderId="13" xfId="0" applyNumberFormat="1" applyFont="1" applyFill="1" applyBorder="1" applyAlignment="1" applyProtection="1">
      <alignment horizontal="center" vertical="center" shrinkToFit="1"/>
      <protection locked="0"/>
    </xf>
    <xf numFmtId="0" fontId="23" fillId="0" borderId="7" xfId="0" applyFont="1" applyFill="1" applyBorder="1" applyAlignment="1">
      <alignment horizontal="center" vertical="center" wrapText="1" shrinkToFit="1"/>
    </xf>
    <xf numFmtId="0" fontId="23" fillId="0" borderId="8" xfId="0" applyFont="1" applyFill="1" applyBorder="1" applyAlignment="1">
      <alignment horizontal="center" vertical="center" wrapText="1" shrinkToFit="1"/>
    </xf>
    <xf numFmtId="0" fontId="23" fillId="0" borderId="9" xfId="0" applyFont="1" applyFill="1" applyBorder="1" applyAlignment="1">
      <alignment horizontal="center" vertical="center" wrapText="1" shrinkToFit="1"/>
    </xf>
    <xf numFmtId="0" fontId="23" fillId="0" borderId="7" xfId="0" applyNumberFormat="1" applyFont="1" applyFill="1" applyBorder="1" applyAlignment="1" applyProtection="1">
      <alignment horizontal="center" vertical="center" shrinkToFit="1"/>
      <protection hidden="1"/>
    </xf>
    <xf numFmtId="0" fontId="23" fillId="0" borderId="8" xfId="0" applyNumberFormat="1" applyFont="1" applyFill="1" applyBorder="1" applyAlignment="1" applyProtection="1">
      <alignment horizontal="center" vertical="center" shrinkToFit="1"/>
      <protection hidden="1"/>
    </xf>
    <xf numFmtId="0" fontId="23" fillId="0" borderId="9" xfId="0" applyNumberFormat="1" applyFont="1" applyFill="1" applyBorder="1" applyAlignment="1" applyProtection="1">
      <alignment horizontal="center" vertical="center" shrinkToFit="1"/>
      <protection hidden="1"/>
    </xf>
    <xf numFmtId="0" fontId="23" fillId="0" borderId="8" xfId="0" applyFont="1" applyFill="1" applyBorder="1" applyAlignment="1">
      <alignment horizontal="center" shrinkToFit="1"/>
    </xf>
    <xf numFmtId="0" fontId="23" fillId="0" borderId="9" xfId="0" applyFont="1" applyFill="1" applyBorder="1" applyAlignment="1">
      <alignment horizontal="center" shrinkToFit="1"/>
    </xf>
    <xf numFmtId="0" fontId="23" fillId="0" borderId="7" xfId="0" applyFont="1" applyFill="1" applyBorder="1" applyAlignment="1" applyProtection="1">
      <alignment horizontal="center" vertical="center" wrapText="1" shrinkToFit="1"/>
      <protection locked="0"/>
    </xf>
    <xf numFmtId="0" fontId="23" fillId="0" borderId="8" xfId="0" applyFont="1" applyFill="1" applyBorder="1" applyAlignment="1" applyProtection="1">
      <alignment horizontal="center" vertical="center" wrapText="1" shrinkToFit="1"/>
      <protection locked="0"/>
    </xf>
    <xf numFmtId="0" fontId="23" fillId="0" borderId="9" xfId="0" applyFont="1" applyFill="1" applyBorder="1" applyAlignment="1" applyProtection="1">
      <alignment horizontal="center" vertical="center" wrapText="1" shrinkToFit="1"/>
      <protection locked="0"/>
    </xf>
    <xf numFmtId="0" fontId="7" fillId="0" borderId="6" xfId="0" applyFont="1" applyFill="1" applyBorder="1" applyAlignment="1" applyProtection="1">
      <alignment horizontal="center" vertical="center" shrinkToFit="1"/>
      <protection locked="0"/>
    </xf>
    <xf numFmtId="178" fontId="21" fillId="8" borderId="3" xfId="2620" applyNumberFormat="1" applyFont="1" applyFill="1" applyBorder="1" applyAlignment="1" applyProtection="1">
      <alignment horizontal="center" vertical="center"/>
      <protection locked="0"/>
    </xf>
    <xf numFmtId="178" fontId="6" fillId="8" borderId="3" xfId="2620" applyNumberFormat="1" applyFont="1" applyFill="1" applyBorder="1" applyAlignment="1" applyProtection="1">
      <alignment horizontal="center" vertical="center"/>
      <protection locked="0"/>
    </xf>
    <xf numFmtId="0" fontId="6" fillId="6" borderId="0" xfId="2620" applyFont="1" applyFill="1" applyAlignment="1">
      <alignment horizontal="center" vertical="center"/>
    </xf>
    <xf numFmtId="0" fontId="16" fillId="0" borderId="0" xfId="0" applyFont="1" applyFill="1" applyBorder="1" applyAlignment="1">
      <alignment horizontal="center" shrinkToFit="1"/>
    </xf>
    <xf numFmtId="0" fontId="15" fillId="5" borderId="12" xfId="0" applyFont="1" applyFill="1" applyBorder="1" applyAlignment="1" applyProtection="1">
      <alignment horizontal="left" vertical="center" wrapText="1"/>
    </xf>
    <xf numFmtId="0" fontId="15" fillId="5" borderId="12" xfId="0" applyFont="1" applyFill="1" applyBorder="1" applyAlignment="1" applyProtection="1">
      <alignment horizontal="left" vertical="center" wrapText="1"/>
      <protection locked="0"/>
    </xf>
    <xf numFmtId="0" fontId="10" fillId="5" borderId="10" xfId="0" applyFont="1" applyFill="1" applyBorder="1" applyAlignment="1" applyProtection="1">
      <alignment horizontal="center" vertical="center" wrapText="1"/>
      <protection locked="0"/>
    </xf>
    <xf numFmtId="0" fontId="10" fillId="5" borderId="14" xfId="0" applyFont="1" applyFill="1" applyBorder="1" applyAlignment="1" applyProtection="1">
      <alignment horizontal="center" vertical="center" wrapText="1"/>
      <protection locked="0"/>
    </xf>
    <xf numFmtId="0" fontId="12" fillId="5" borderId="1" xfId="0" applyNumberFormat="1" applyFont="1" applyFill="1" applyBorder="1" applyAlignment="1" applyProtection="1">
      <alignment horizontal="center" vertical="center"/>
      <protection locked="0"/>
    </xf>
    <xf numFmtId="0" fontId="10" fillId="5" borderId="1" xfId="0" applyFont="1" applyFill="1" applyBorder="1" applyAlignment="1" applyProtection="1">
      <alignment horizontal="center" vertical="center" wrapText="1"/>
      <protection locked="0"/>
    </xf>
    <xf numFmtId="58" fontId="12" fillId="5" borderId="11" xfId="0" applyNumberFormat="1" applyFont="1" applyFill="1" applyBorder="1" applyAlignment="1" applyProtection="1">
      <alignment horizontal="center" vertical="center" wrapText="1"/>
      <protection locked="0"/>
    </xf>
    <xf numFmtId="58" fontId="12" fillId="5" borderId="15" xfId="0" applyNumberFormat="1" applyFont="1" applyFill="1" applyBorder="1" applyAlignment="1" applyProtection="1">
      <alignment horizontal="center" vertical="center" wrapText="1"/>
      <protection locked="0"/>
    </xf>
    <xf numFmtId="58" fontId="12" fillId="5" borderId="1" xfId="0" applyNumberFormat="1" applyFont="1" applyFill="1" applyBorder="1" applyAlignment="1" applyProtection="1">
      <alignment horizontal="center" vertical="center" wrapText="1"/>
      <protection locked="0"/>
    </xf>
    <xf numFmtId="0" fontId="20" fillId="5" borderId="10" xfId="0" applyFont="1" applyFill="1" applyBorder="1" applyAlignment="1" applyProtection="1">
      <alignment horizontal="center" vertical="center" wrapText="1"/>
      <protection locked="0"/>
    </xf>
    <xf numFmtId="0" fontId="20" fillId="5" borderId="2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12" fillId="5" borderId="11" xfId="0" applyNumberFormat="1" applyFont="1" applyFill="1" applyBorder="1" applyAlignment="1" applyProtection="1">
      <alignment horizontal="center" vertical="center" wrapText="1"/>
      <protection locked="0"/>
    </xf>
    <xf numFmtId="0" fontId="12" fillId="5" borderId="13" xfId="0" applyNumberFormat="1" applyFont="1" applyFill="1" applyBorder="1" applyAlignment="1" applyProtection="1">
      <alignment horizontal="center" vertical="center" wrapText="1"/>
      <protection locked="0"/>
    </xf>
    <xf numFmtId="0" fontId="12" fillId="5" borderId="15" xfId="0" applyNumberFormat="1" applyFont="1" applyFill="1" applyBorder="1" applyAlignment="1" applyProtection="1">
      <alignment horizontal="center" vertical="center" wrapText="1"/>
      <protection locked="0"/>
    </xf>
    <xf numFmtId="0" fontId="12" fillId="5" borderId="16" xfId="0" applyNumberFormat="1" applyFont="1" applyFill="1" applyBorder="1" applyAlignment="1" applyProtection="1">
      <alignment horizontal="center" vertical="center" wrapText="1"/>
      <protection locked="0"/>
    </xf>
    <xf numFmtId="0" fontId="12" fillId="5" borderId="11" xfId="0" applyNumberFormat="1" applyFont="1" applyFill="1" applyBorder="1" applyAlignment="1" applyProtection="1">
      <alignment horizontal="center" vertical="center"/>
      <protection locked="0"/>
    </xf>
    <xf numFmtId="0" fontId="12" fillId="5" borderId="13" xfId="0" applyNumberFormat="1" applyFont="1" applyFill="1" applyBorder="1" applyAlignment="1" applyProtection="1">
      <alignment horizontal="center" vertical="center"/>
      <protection locked="0"/>
    </xf>
    <xf numFmtId="0" fontId="12" fillId="5" borderId="15" xfId="0" applyNumberFormat="1" applyFont="1" applyFill="1" applyBorder="1" applyAlignment="1" applyProtection="1">
      <alignment horizontal="center" vertical="center"/>
      <protection locked="0"/>
    </xf>
    <xf numFmtId="0" fontId="12" fillId="5" borderId="16" xfId="0" applyNumberFormat="1" applyFont="1" applyFill="1" applyBorder="1" applyAlignment="1" applyProtection="1">
      <alignment horizontal="center" vertical="center"/>
      <protection locked="0"/>
    </xf>
    <xf numFmtId="178" fontId="13" fillId="5" borderId="1" xfId="0" applyNumberFormat="1" applyFont="1" applyFill="1" applyBorder="1" applyAlignment="1" applyProtection="1">
      <alignment horizontal="left" vertical="center" wrapText="1" shrinkToFit="1"/>
      <protection hidden="1"/>
    </xf>
    <xf numFmtId="178" fontId="13" fillId="5" borderId="7" xfId="0" applyNumberFormat="1" applyFont="1" applyFill="1" applyBorder="1" applyAlignment="1" applyProtection="1">
      <alignment horizontal="center" vertical="center" wrapText="1" shrinkToFit="1"/>
      <protection hidden="1"/>
    </xf>
    <xf numFmtId="178" fontId="13" fillId="5" borderId="8" xfId="0" applyNumberFormat="1" applyFont="1" applyFill="1" applyBorder="1" applyAlignment="1" applyProtection="1">
      <alignment horizontal="center" vertical="center" wrapText="1" shrinkToFit="1"/>
      <protection hidden="1"/>
    </xf>
    <xf numFmtId="178" fontId="13" fillId="5" borderId="9" xfId="0" applyNumberFormat="1" applyFont="1" applyFill="1" applyBorder="1" applyAlignment="1" applyProtection="1">
      <alignment horizontal="center" vertical="center" wrapText="1" shrinkToFit="1"/>
      <protection hidden="1"/>
    </xf>
    <xf numFmtId="0" fontId="12" fillId="5" borderId="7" xfId="0" applyFont="1" applyFill="1" applyBorder="1" applyAlignment="1" applyProtection="1">
      <alignment horizontal="left" vertical="center" wrapText="1" shrinkToFit="1"/>
      <protection locked="0"/>
    </xf>
    <xf numFmtId="0" fontId="12" fillId="5" borderId="8" xfId="0" applyFont="1" applyFill="1" applyBorder="1" applyAlignment="1" applyProtection="1">
      <alignment horizontal="left" vertical="center" wrapText="1" shrinkToFit="1"/>
      <protection locked="0"/>
    </xf>
    <xf numFmtId="0" fontId="12" fillId="5" borderId="9" xfId="0" applyFont="1" applyFill="1" applyBorder="1" applyAlignment="1" applyProtection="1">
      <alignment horizontal="left" vertical="center" wrapText="1" shrinkToFit="1"/>
      <protection locked="0"/>
    </xf>
    <xf numFmtId="0" fontId="13" fillId="5" borderId="7" xfId="0" applyFont="1" applyFill="1" applyBorder="1" applyAlignment="1" applyProtection="1">
      <alignment horizontal="center" vertical="center" wrapText="1" shrinkToFit="1"/>
      <protection locked="0"/>
    </xf>
    <xf numFmtId="0" fontId="13" fillId="5" borderId="8" xfId="0" applyFont="1" applyFill="1" applyBorder="1" applyAlignment="1" applyProtection="1">
      <alignment horizontal="center" vertical="center" wrapText="1" shrinkToFit="1"/>
      <protection locked="0"/>
    </xf>
    <xf numFmtId="0" fontId="13" fillId="5" borderId="9" xfId="0" applyFont="1" applyFill="1" applyBorder="1" applyAlignment="1" applyProtection="1">
      <alignment horizontal="center" vertical="center" wrapText="1" shrinkToFit="1"/>
      <protection locked="0"/>
    </xf>
    <xf numFmtId="0" fontId="12" fillId="5" borderId="11" xfId="0" applyNumberFormat="1" applyFont="1" applyFill="1" applyBorder="1" applyAlignment="1" applyProtection="1">
      <alignment horizontal="center" vertical="center" shrinkToFit="1"/>
      <protection locked="0"/>
    </xf>
    <xf numFmtId="0" fontId="12" fillId="5" borderId="12" xfId="0" applyNumberFormat="1" applyFont="1" applyFill="1" applyBorder="1" applyAlignment="1" applyProtection="1">
      <alignment horizontal="center" vertical="center" shrinkToFit="1"/>
      <protection locked="0"/>
    </xf>
    <xf numFmtId="0" fontId="12" fillId="5" borderId="13" xfId="0" applyNumberFormat="1" applyFont="1" applyFill="1" applyBorder="1" applyAlignment="1" applyProtection="1">
      <alignment horizontal="center" vertical="center" shrinkToFit="1"/>
      <protection locked="0"/>
    </xf>
    <xf numFmtId="0" fontId="12" fillId="5" borderId="15" xfId="0" applyNumberFormat="1" applyFont="1" applyFill="1" applyBorder="1" applyAlignment="1" applyProtection="1">
      <alignment horizontal="center" vertical="center" shrinkToFit="1"/>
      <protection locked="0"/>
    </xf>
    <xf numFmtId="0" fontId="12" fillId="5" borderId="6" xfId="0" applyNumberFormat="1" applyFont="1" applyFill="1" applyBorder="1" applyAlignment="1" applyProtection="1">
      <alignment horizontal="center" vertical="center" shrinkToFit="1"/>
      <protection locked="0"/>
    </xf>
    <xf numFmtId="0" fontId="12" fillId="5" borderId="16" xfId="0" applyNumberFormat="1" applyFont="1" applyFill="1" applyBorder="1" applyAlignment="1" applyProtection="1">
      <alignment horizontal="center" vertical="center" shrinkToFit="1"/>
      <protection locked="0"/>
    </xf>
    <xf numFmtId="177" fontId="12" fillId="5" borderId="7" xfId="0" applyNumberFormat="1" applyFont="1" applyFill="1" applyBorder="1" applyAlignment="1">
      <alignment horizontal="center" vertical="center" shrinkToFit="1"/>
    </xf>
    <xf numFmtId="177" fontId="12" fillId="5" borderId="8" xfId="0" applyNumberFormat="1" applyFont="1" applyFill="1" applyBorder="1" applyAlignment="1">
      <alignment horizontal="center" vertical="center" shrinkToFit="1"/>
    </xf>
    <xf numFmtId="177" fontId="12" fillId="5" borderId="9" xfId="0" applyNumberFormat="1" applyFont="1" applyFill="1" applyBorder="1" applyAlignment="1">
      <alignment horizontal="center" vertical="center" shrinkToFit="1"/>
    </xf>
    <xf numFmtId="0" fontId="13" fillId="5" borderId="7" xfId="0" applyFont="1" applyFill="1" applyBorder="1" applyAlignment="1">
      <alignment horizontal="center" vertical="center" wrapText="1" shrinkToFit="1"/>
    </xf>
    <xf numFmtId="0" fontId="13" fillId="5" borderId="9" xfId="0" applyFont="1" applyFill="1" applyBorder="1" applyAlignment="1">
      <alignment horizontal="center" vertical="center" wrapText="1" shrinkToFit="1"/>
    </xf>
    <xf numFmtId="179" fontId="13" fillId="5" borderId="7" xfId="0" applyNumberFormat="1" applyFont="1" applyFill="1" applyBorder="1" applyAlignment="1" applyProtection="1">
      <alignment horizontal="center" vertical="center" shrinkToFit="1"/>
      <protection locked="0"/>
    </xf>
    <xf numFmtId="179" fontId="13" fillId="5" borderId="8" xfId="0" applyNumberFormat="1" applyFont="1" applyFill="1" applyBorder="1" applyAlignment="1" applyProtection="1">
      <alignment horizontal="center" vertical="center" shrinkToFit="1"/>
      <protection locked="0"/>
    </xf>
    <xf numFmtId="179" fontId="13" fillId="5" borderId="9" xfId="0" applyNumberFormat="1" applyFont="1" applyFill="1" applyBorder="1" applyAlignment="1" applyProtection="1">
      <alignment horizontal="center" vertical="center" shrinkToFit="1"/>
      <protection locked="0"/>
    </xf>
    <xf numFmtId="178" fontId="14" fillId="5" borderId="7" xfId="0" applyNumberFormat="1" applyFont="1" applyFill="1" applyBorder="1" applyAlignment="1" applyProtection="1">
      <alignment horizontal="center" vertical="center" wrapText="1" shrinkToFit="1"/>
      <protection locked="0"/>
    </xf>
    <xf numFmtId="178" fontId="14" fillId="5" borderId="9" xfId="0" applyNumberFormat="1" applyFont="1" applyFill="1" applyBorder="1" applyAlignment="1" applyProtection="1">
      <alignment horizontal="center" vertical="center" wrapText="1" shrinkToFit="1"/>
      <protection locked="0"/>
    </xf>
    <xf numFmtId="58" fontId="12" fillId="5" borderId="13" xfId="0" applyNumberFormat="1" applyFont="1" applyFill="1" applyBorder="1" applyAlignment="1" applyProtection="1">
      <alignment horizontal="center" vertical="center" wrapText="1"/>
      <protection locked="0"/>
    </xf>
    <xf numFmtId="58" fontId="12" fillId="5" borderId="16" xfId="0" applyNumberFormat="1" applyFont="1" applyFill="1" applyBorder="1" applyAlignment="1" applyProtection="1">
      <alignment horizontal="center" vertical="center" wrapText="1"/>
      <protection locked="0"/>
    </xf>
    <xf numFmtId="179" fontId="12" fillId="5" borderId="11" xfId="0" applyNumberFormat="1" applyFont="1" applyFill="1" applyBorder="1" applyAlignment="1" applyProtection="1">
      <alignment horizontal="center" vertical="center" shrinkToFit="1"/>
      <protection locked="0"/>
    </xf>
    <xf numFmtId="179" fontId="12" fillId="5" borderId="12" xfId="0" applyNumberFormat="1" applyFont="1" applyFill="1" applyBorder="1" applyAlignment="1" applyProtection="1">
      <alignment horizontal="center" vertical="center" shrinkToFit="1"/>
      <protection locked="0"/>
    </xf>
    <xf numFmtId="179" fontId="12" fillId="5" borderId="13" xfId="0" applyNumberFormat="1" applyFont="1" applyFill="1" applyBorder="1" applyAlignment="1" applyProtection="1">
      <alignment horizontal="center" vertical="center" shrinkToFit="1"/>
      <protection locked="0"/>
    </xf>
    <xf numFmtId="179" fontId="12" fillId="5" borderId="15" xfId="0" applyNumberFormat="1" applyFont="1" applyFill="1" applyBorder="1" applyAlignment="1" applyProtection="1">
      <alignment horizontal="center" vertical="center" shrinkToFit="1"/>
      <protection locked="0"/>
    </xf>
    <xf numFmtId="179" fontId="12" fillId="5" borderId="6" xfId="0" applyNumberFormat="1" applyFont="1" applyFill="1" applyBorder="1" applyAlignment="1" applyProtection="1">
      <alignment horizontal="center" vertical="center" shrinkToFit="1"/>
      <protection locked="0"/>
    </xf>
    <xf numFmtId="179" fontId="12" fillId="5" borderId="16" xfId="0" applyNumberFormat="1" applyFont="1" applyFill="1" applyBorder="1" applyAlignment="1" applyProtection="1">
      <alignment horizontal="center" vertical="center" shrinkToFit="1"/>
      <protection locked="0"/>
    </xf>
    <xf numFmtId="58" fontId="12" fillId="5" borderId="11" xfId="0" applyNumberFormat="1" applyFont="1" applyFill="1" applyBorder="1" applyAlignment="1" applyProtection="1">
      <alignment horizontal="center" vertical="center" shrinkToFit="1"/>
      <protection locked="0"/>
    </xf>
    <xf numFmtId="58" fontId="12" fillId="5" borderId="12" xfId="0" applyNumberFormat="1" applyFont="1" applyFill="1" applyBorder="1" applyAlignment="1" applyProtection="1">
      <alignment horizontal="center" vertical="center" shrinkToFit="1"/>
      <protection locked="0"/>
    </xf>
    <xf numFmtId="58" fontId="12" fillId="5" borderId="13" xfId="0" applyNumberFormat="1" applyFont="1" applyFill="1" applyBorder="1" applyAlignment="1" applyProtection="1">
      <alignment horizontal="center" vertical="center" shrinkToFit="1"/>
      <protection locked="0"/>
    </xf>
    <xf numFmtId="58" fontId="12" fillId="5" borderId="15" xfId="0" applyNumberFormat="1" applyFont="1" applyFill="1" applyBorder="1" applyAlignment="1" applyProtection="1">
      <alignment horizontal="center" vertical="center" shrinkToFit="1"/>
      <protection locked="0"/>
    </xf>
    <xf numFmtId="58" fontId="12" fillId="5" borderId="6" xfId="0" applyNumberFormat="1" applyFont="1" applyFill="1" applyBorder="1" applyAlignment="1" applyProtection="1">
      <alignment horizontal="center" vertical="center" shrinkToFit="1"/>
      <protection locked="0"/>
    </xf>
    <xf numFmtId="58" fontId="12" fillId="5" borderId="16" xfId="0" applyNumberFormat="1" applyFont="1" applyFill="1" applyBorder="1" applyAlignment="1" applyProtection="1">
      <alignment horizontal="center" vertical="center" shrinkToFit="1"/>
      <protection locked="0"/>
    </xf>
    <xf numFmtId="176" fontId="11" fillId="5" borderId="7" xfId="0" applyNumberFormat="1" applyFont="1" applyFill="1" applyBorder="1" applyAlignment="1" applyProtection="1">
      <alignment horizontal="center" vertical="center" wrapText="1" shrinkToFit="1"/>
      <protection hidden="1"/>
    </xf>
    <xf numFmtId="176" fontId="11" fillId="5" borderId="8" xfId="0" applyNumberFormat="1" applyFont="1" applyFill="1" applyBorder="1" applyAlignment="1" applyProtection="1">
      <alignment horizontal="center" vertical="center" wrapText="1" shrinkToFit="1"/>
      <protection hidden="1"/>
    </xf>
    <xf numFmtId="176" fontId="11" fillId="5" borderId="9" xfId="0" applyNumberFormat="1" applyFont="1" applyFill="1" applyBorder="1" applyAlignment="1" applyProtection="1">
      <alignment horizontal="center" vertical="center" wrapText="1" shrinkToFit="1"/>
      <protection hidden="1"/>
    </xf>
    <xf numFmtId="178" fontId="12" fillId="5" borderId="7" xfId="0" applyNumberFormat="1" applyFont="1" applyFill="1" applyBorder="1" applyAlignment="1" applyProtection="1">
      <alignment horizontal="center" vertical="center" shrinkToFit="1"/>
      <protection hidden="1"/>
    </xf>
    <xf numFmtId="178" fontId="12" fillId="5" borderId="8" xfId="0" applyNumberFormat="1" applyFont="1" applyFill="1" applyBorder="1" applyAlignment="1" applyProtection="1">
      <alignment horizontal="center" vertical="center" shrinkToFit="1"/>
      <protection hidden="1"/>
    </xf>
    <xf numFmtId="178" fontId="12" fillId="5" borderId="9" xfId="0" applyNumberFormat="1" applyFont="1" applyFill="1" applyBorder="1" applyAlignment="1" applyProtection="1">
      <alignment horizontal="center" vertical="center" shrinkToFit="1"/>
      <protection hidden="1"/>
    </xf>
    <xf numFmtId="178" fontId="13" fillId="5" borderId="7" xfId="0" applyNumberFormat="1" applyFont="1" applyFill="1" applyBorder="1" applyAlignment="1" applyProtection="1">
      <alignment horizontal="center" vertical="center" shrinkToFit="1"/>
      <protection hidden="1"/>
    </xf>
    <xf numFmtId="178" fontId="13" fillId="5" borderId="8" xfId="0" applyNumberFormat="1" applyFont="1" applyFill="1" applyBorder="1" applyAlignment="1" applyProtection="1">
      <alignment horizontal="center" vertical="center" shrinkToFit="1"/>
      <protection hidden="1"/>
    </xf>
    <xf numFmtId="178" fontId="13" fillId="5" borderId="9" xfId="0" applyNumberFormat="1" applyFont="1" applyFill="1" applyBorder="1" applyAlignment="1" applyProtection="1">
      <alignment horizontal="center" vertical="center" shrinkToFit="1"/>
      <protection hidden="1"/>
    </xf>
    <xf numFmtId="178" fontId="12" fillId="5" borderId="1" xfId="0" applyNumberFormat="1" applyFont="1" applyFill="1" applyBorder="1" applyAlignment="1" applyProtection="1">
      <alignment vertical="center" shrinkToFit="1"/>
      <protection hidden="1"/>
    </xf>
    <xf numFmtId="0" fontId="6" fillId="0" borderId="5" xfId="0" applyFont="1" applyFill="1" applyBorder="1" applyAlignment="1">
      <alignment horizontal="center" vertical="center" shrinkToFit="1"/>
    </xf>
    <xf numFmtId="0" fontId="65" fillId="5" borderId="5" xfId="0" applyFont="1" applyFill="1" applyBorder="1" applyAlignment="1">
      <alignment horizontal="center" shrinkToFit="1"/>
    </xf>
    <xf numFmtId="0" fontId="7" fillId="5" borderId="0" xfId="0" applyFont="1" applyFill="1" applyAlignment="1" applyProtection="1">
      <alignment horizontal="center" vertical="center" wrapText="1"/>
      <protection locked="0"/>
    </xf>
    <xf numFmtId="0" fontId="8" fillId="5" borderId="6" xfId="0" applyFont="1" applyFill="1" applyBorder="1" applyAlignment="1" applyProtection="1">
      <alignment horizontal="left" vertical="center" shrinkToFit="1"/>
      <protection locked="0"/>
    </xf>
    <xf numFmtId="0" fontId="7" fillId="5" borderId="6" xfId="0" applyFont="1" applyFill="1" applyBorder="1" applyAlignment="1" applyProtection="1">
      <alignment horizontal="left" vertical="center" shrinkToFit="1"/>
      <protection locked="0"/>
    </xf>
    <xf numFmtId="0" fontId="126" fillId="5" borderId="12" xfId="0" applyFont="1" applyFill="1" applyBorder="1" applyAlignment="1" applyProtection="1">
      <alignment horizontal="left" vertical="center" wrapText="1"/>
    </xf>
    <xf numFmtId="178" fontId="13" fillId="5" borderId="1" xfId="0" applyNumberFormat="1" applyFont="1" applyFill="1" applyBorder="1" applyAlignment="1" applyProtection="1">
      <alignment horizontal="left" vertical="center" shrinkToFit="1"/>
      <protection hidden="1"/>
    </xf>
    <xf numFmtId="178" fontId="13" fillId="5" borderId="7" xfId="0" applyNumberFormat="1" applyFont="1" applyFill="1" applyBorder="1" applyAlignment="1" applyProtection="1">
      <alignment horizontal="left" vertical="center" wrapText="1" shrinkToFit="1"/>
      <protection hidden="1"/>
    </xf>
    <xf numFmtId="178" fontId="13" fillId="5" borderId="8" xfId="0" applyNumberFormat="1" applyFont="1" applyFill="1" applyBorder="1" applyAlignment="1" applyProtection="1">
      <alignment horizontal="left" vertical="center" wrapText="1" shrinkToFit="1"/>
      <protection hidden="1"/>
    </xf>
    <xf numFmtId="178" fontId="13" fillId="5" borderId="9" xfId="0" applyNumberFormat="1" applyFont="1" applyFill="1" applyBorder="1" applyAlignment="1" applyProtection="1">
      <alignment horizontal="left" vertical="center" wrapText="1" shrinkToFit="1"/>
      <protection hidden="1"/>
    </xf>
    <xf numFmtId="0" fontId="13" fillId="5" borderId="7" xfId="0" applyFont="1" applyFill="1" applyBorder="1" applyAlignment="1" applyProtection="1">
      <alignment horizontal="left" vertical="center" wrapText="1" shrinkToFit="1"/>
      <protection locked="0"/>
    </xf>
    <xf numFmtId="0" fontId="13" fillId="5" borderId="8" xfId="0" applyFont="1" applyFill="1" applyBorder="1" applyAlignment="1" applyProtection="1">
      <alignment horizontal="left" vertical="center" wrapText="1" shrinkToFit="1"/>
      <protection locked="0"/>
    </xf>
    <xf numFmtId="0" fontId="13" fillId="5" borderId="9" xfId="0" applyFont="1" applyFill="1" applyBorder="1" applyAlignment="1" applyProtection="1">
      <alignment horizontal="left" vertical="center" wrapText="1" shrinkToFit="1"/>
      <protection locked="0"/>
    </xf>
    <xf numFmtId="0" fontId="10" fillId="5" borderId="1" xfId="0" applyFont="1" applyFill="1" applyBorder="1" applyAlignment="1">
      <alignment horizontal="center" vertical="center" wrapText="1"/>
    </xf>
    <xf numFmtId="0" fontId="18" fillId="5" borderId="10" xfId="0" applyFont="1" applyFill="1" applyBorder="1" applyAlignment="1">
      <alignment horizontal="center" vertical="center" wrapText="1"/>
    </xf>
    <xf numFmtId="0" fontId="18" fillId="5" borderId="22" xfId="0" applyFont="1" applyFill="1" applyBorder="1" applyAlignment="1">
      <alignment horizontal="center" vertical="center" wrapText="1"/>
    </xf>
    <xf numFmtId="0" fontId="18" fillId="5" borderId="14" xfId="0" applyFont="1" applyFill="1" applyBorder="1" applyAlignment="1">
      <alignment horizontal="center" vertical="center" wrapText="1"/>
    </xf>
    <xf numFmtId="0" fontId="11" fillId="5" borderId="7" xfId="0" applyNumberFormat="1" applyFont="1" applyFill="1" applyBorder="1" applyAlignment="1" applyProtection="1">
      <alignment horizontal="center" vertical="center" wrapText="1" shrinkToFit="1"/>
      <protection hidden="1"/>
    </xf>
    <xf numFmtId="0" fontId="11" fillId="5" borderId="8" xfId="0" applyNumberFormat="1" applyFont="1" applyFill="1" applyBorder="1" applyAlignment="1" applyProtection="1">
      <alignment horizontal="center" vertical="center" wrapText="1" shrinkToFit="1"/>
      <protection hidden="1"/>
    </xf>
    <xf numFmtId="0" fontId="11" fillId="5" borderId="9" xfId="0" applyNumberFormat="1" applyFont="1" applyFill="1" applyBorder="1" applyAlignment="1" applyProtection="1">
      <alignment horizontal="center" vertical="center" wrapText="1" shrinkToFit="1"/>
      <protection hidden="1"/>
    </xf>
    <xf numFmtId="176" fontId="11" fillId="5" borderId="7" xfId="0" applyNumberFormat="1" applyFont="1" applyFill="1" applyBorder="1" applyAlignment="1">
      <alignment horizontal="center" vertical="center" wrapText="1" shrinkToFit="1"/>
    </xf>
    <xf numFmtId="176" fontId="11" fillId="5" borderId="8" xfId="0" applyNumberFormat="1" applyFont="1" applyFill="1" applyBorder="1" applyAlignment="1">
      <alignment horizontal="center" vertical="center" wrapText="1" shrinkToFit="1"/>
    </xf>
    <xf numFmtId="176" fontId="11" fillId="5" borderId="9" xfId="0" applyNumberFormat="1" applyFont="1" applyFill="1" applyBorder="1" applyAlignment="1">
      <alignment horizontal="center" vertical="center" wrapText="1" shrinkToFit="1"/>
    </xf>
    <xf numFmtId="178" fontId="5" fillId="4" borderId="3" xfId="0" applyNumberFormat="1" applyFont="1" applyFill="1" applyBorder="1" applyAlignment="1" applyProtection="1">
      <alignment horizontal="center" vertical="center"/>
      <protection locked="0"/>
    </xf>
    <xf numFmtId="0" fontId="5" fillId="2" borderId="0" xfId="0" applyFont="1" applyFill="1" applyAlignment="1">
      <alignment horizontal="center" vertical="center"/>
    </xf>
    <xf numFmtId="0" fontId="21" fillId="0" borderId="0" xfId="0" applyFont="1" applyFill="1" applyBorder="1" applyAlignment="1">
      <alignment horizontal="center" vertical="center" shrinkToFit="1"/>
    </xf>
    <xf numFmtId="0" fontId="6" fillId="0" borderId="0" xfId="0" applyFont="1" applyFill="1" applyBorder="1" applyAlignment="1">
      <alignment horizontal="center" vertical="center" shrinkToFit="1"/>
    </xf>
    <xf numFmtId="0" fontId="21" fillId="0" borderId="0" xfId="0" applyFont="1" applyFill="1" applyAlignment="1">
      <alignment horizontal="center" shrinkToFit="1"/>
    </xf>
  </cellXfs>
  <cellStyles count="17874">
    <cellStyle name="?" xfId="147"/>
    <cellStyle name="? 2" xfId="9607"/>
    <cellStyle name="? 2 2" xfId="14080"/>
    <cellStyle name="? 3" xfId="14081"/>
    <cellStyle name="20% - 强调文字颜色 1" xfId="7366" builtinId="30" hidden="1"/>
    <cellStyle name="20% - 强调文字颜色 1" xfId="10259" builtinId="30" customBuiltin="1"/>
    <cellStyle name="20% - 强调文字颜色 1 10" xfId="151"/>
    <cellStyle name="20% - 强调文字颜色 1 10 2" xfId="154"/>
    <cellStyle name="20% - 强调文字颜色 1 10 2 2" xfId="14077"/>
    <cellStyle name="20% - 强调文字颜色 1 10 3" xfId="14076"/>
    <cellStyle name="20% - 强调文字颜色 1 11" xfId="33"/>
    <cellStyle name="20% - 强调文字颜色 1 11 2" xfId="38"/>
    <cellStyle name="20% - 强调文字颜色 1 11 2 2" xfId="11490"/>
    <cellStyle name="20% - 强调文字颜色 1 11 3" xfId="14074"/>
    <cellStyle name="20% - 强调文字颜色 1 12" xfId="159"/>
    <cellStyle name="20% - 强调文字颜色 1 12 2" xfId="162"/>
    <cellStyle name="20% - 强调文字颜色 1 12 2 2" xfId="11117"/>
    <cellStyle name="20% - 强调文字颜色 1 12 3" xfId="14070"/>
    <cellStyle name="20% - 强调文字颜色 1 13" xfId="105"/>
    <cellStyle name="20% - 强调文字颜色 1 13 2" xfId="12"/>
    <cellStyle name="20% - 强调文字颜色 1 13 2 2" xfId="14069"/>
    <cellStyle name="20% - 强调文字颜色 1 13 3" xfId="14068"/>
    <cellStyle name="20% - 强调文字颜色 1 14" xfId="110"/>
    <cellStyle name="20% - 强调文字颜色 1 14 2" xfId="167"/>
    <cellStyle name="20% - 强调文字颜色 1 14 2 2" xfId="14067"/>
    <cellStyle name="20% - 强调文字颜色 1 14 3" xfId="14066"/>
    <cellStyle name="20% - 强调文字颜色 1 15" xfId="6"/>
    <cellStyle name="20% - 强调文字颜色 1 15 2" xfId="170"/>
    <cellStyle name="20% - 强调文字颜色 1 15 2 2" xfId="14064"/>
    <cellStyle name="20% - 强调文字颜色 1 15 3" xfId="14063"/>
    <cellStyle name="20% - 强调文字颜色 1 16" xfId="120"/>
    <cellStyle name="20% - 强调文字颜色 1 16 2" xfId="174"/>
    <cellStyle name="20% - 强调文字颜色 1 16 2 2" xfId="12051"/>
    <cellStyle name="20% - 强调文字颜色 1 16 3" xfId="14062"/>
    <cellStyle name="20% - 强调文字颜色 1 17" xfId="97"/>
    <cellStyle name="20% - 强调文字颜色 1 17 2" xfId="14061"/>
    <cellStyle name="20% - 强调文字颜色 1 18" xfId="177"/>
    <cellStyle name="20% - 强调文字颜色 1 18 2" xfId="14058"/>
    <cellStyle name="20% - 强调文字颜色 1 19" xfId="183"/>
    <cellStyle name="20% - 强调文字颜色 1 19 2" xfId="14055"/>
    <cellStyle name="20% - 强调文字颜色 1 2" xfId="187"/>
    <cellStyle name="20% - 强调文字颜色 1 2 2" xfId="188"/>
    <cellStyle name="20% - 强调文字颜色 1 2 2 2" xfId="189"/>
    <cellStyle name="20% - 强调文字颜色 1 2 2 2 2" xfId="11610"/>
    <cellStyle name="20% - 强调文字颜色 1 2 2 3" xfId="14054"/>
    <cellStyle name="20% - 强调文字颜色 1 2 3" xfId="192"/>
    <cellStyle name="20% - 强调文字颜色 1 2 3 2" xfId="196"/>
    <cellStyle name="20% - 强调文字颜色 1 2 3 2 2" xfId="14052"/>
    <cellStyle name="20% - 强调文字颜色 1 2 3 3" xfId="14051"/>
    <cellStyle name="20% - 强调文字颜色 1 2 4" xfId="202"/>
    <cellStyle name="20% - 强调文字颜色 1 2 4 2" xfId="14050"/>
    <cellStyle name="20% - 强调文字颜色 1 2 4 2 2" xfId="14048"/>
    <cellStyle name="20% - 强调文字颜色 1 2 5" xfId="14047"/>
    <cellStyle name="20% - 强调文字颜色 1 20" xfId="7"/>
    <cellStyle name="20% - 强调文字颜色 1 20 2" xfId="14046"/>
    <cellStyle name="20% - 强调文字颜色 1 21" xfId="121"/>
    <cellStyle name="20% - 强调文字颜色 1 21 2" xfId="14045"/>
    <cellStyle name="20% - 强调文字颜色 1 22" xfId="14079"/>
    <cellStyle name="20% - 强调文字颜色 1 3" xfId="204"/>
    <cellStyle name="20% - 强调文字颜色 1 3 2" xfId="205"/>
    <cellStyle name="20% - 强调文字颜色 1 3 2 2" xfId="206"/>
    <cellStyle name="20% - 强调文字颜色 1 3 2 2 2" xfId="14043"/>
    <cellStyle name="20% - 强调文字颜色 1 3 2 3" xfId="210"/>
    <cellStyle name="20% - 强调文字颜色 1 3 2 3 2" xfId="12726"/>
    <cellStyle name="20% - 强调文字颜色 1 3 2 4" xfId="211"/>
    <cellStyle name="20% - 强调文字颜色 1 3 2 4 2" xfId="11110"/>
    <cellStyle name="20% - 强调文字颜色 1 3 2 4 2 2" xfId="14042"/>
    <cellStyle name="20% - 强调文字颜色 1 3 2 5" xfId="14044"/>
    <cellStyle name="20% - 强调文字颜色 1 3 2 5 2" xfId="14041"/>
    <cellStyle name="20% - 强调文字颜色 1 3 3" xfId="213"/>
    <cellStyle name="20% - 强调文字颜色 1 3 3 2" xfId="14040"/>
    <cellStyle name="20% - 强调文字颜色 1 3 4" xfId="215"/>
    <cellStyle name="20% - 强调文字颜色 1 3 4 2" xfId="14039"/>
    <cellStyle name="20% - 强调文字颜色 1 3 5" xfId="14038"/>
    <cellStyle name="20% - 强调文字颜色 1 4" xfId="217"/>
    <cellStyle name="20% - 强调文字颜色 1 4 2" xfId="218"/>
    <cellStyle name="20% - 强调文字颜色 1 4 2 2" xfId="219"/>
    <cellStyle name="20% - 强调文字颜色 1 4 2 2 2" xfId="14035"/>
    <cellStyle name="20% - 强调文字颜色 1 4 2 2 2 2" xfId="14034"/>
    <cellStyle name="20% - 强调文字颜色 1 4 2 3" xfId="14033"/>
    <cellStyle name="20% - 强调文字颜色 1 4 3" xfId="73"/>
    <cellStyle name="20% - 强调文字颜色 1 4 3 2" xfId="12048"/>
    <cellStyle name="20% - 强调文字颜色 1 4 4" xfId="224"/>
    <cellStyle name="20% - 强调文字颜色 1 4 4 2" xfId="11582"/>
    <cellStyle name="20% - 强调文字颜色 1 4 4 2 2" xfId="12042"/>
    <cellStyle name="20% - 强调文字颜色 1 4 5" xfId="11577"/>
    <cellStyle name="20% - 强调文字颜色 1 5" xfId="225"/>
    <cellStyle name="20% - 强调文字颜色 1 5 2" xfId="226"/>
    <cellStyle name="20% - 强调文字颜色 1 5 2 2" xfId="229"/>
    <cellStyle name="20% - 强调文字颜色 1 5 2 2 2" xfId="11365"/>
    <cellStyle name="20% - 强调文字颜色 1 5 2 3" xfId="11370"/>
    <cellStyle name="20% - 强调文字颜色 1 5 2 3 2" xfId="11364"/>
    <cellStyle name="20% - 强调文字颜色 1 5 3" xfId="233"/>
    <cellStyle name="20% - 强调文字颜色 1 5 3 2" xfId="11103"/>
    <cellStyle name="20% - 强调文字颜色 1 5 4" xfId="236"/>
    <cellStyle name="20% - 强调文字颜色 1 5 4 2" xfId="14028"/>
    <cellStyle name="20% - 强调文字颜色 1 5 5" xfId="14027"/>
    <cellStyle name="20% - 强调文字颜色 1 6" xfId="237"/>
    <cellStyle name="20% - 强调文字颜色 1 6 2" xfId="238"/>
    <cellStyle name="20% - 强调文字颜色 1 6 2 2" xfId="17"/>
    <cellStyle name="20% - 强调文字颜色 1 6 2 2 2" xfId="14026"/>
    <cellStyle name="20% - 强调文字颜色 1 6 2 3" xfId="14025"/>
    <cellStyle name="20% - 强调文字颜色 1 6 3" xfId="14024"/>
    <cellStyle name="20% - 强调文字颜色 1 7" xfId="242"/>
    <cellStyle name="20% - 强调文字颜色 1 7 2" xfId="243"/>
    <cellStyle name="20% - 强调文字颜色 1 7 2 2" xfId="244"/>
    <cellStyle name="20% - 强调文字颜色 1 7 2 2 2" xfId="14021"/>
    <cellStyle name="20% - 强调文字颜色 1 7 2 3" xfId="246"/>
    <cellStyle name="20% - 强调文字颜色 1 7 2 3 2" xfId="14020"/>
    <cellStyle name="20% - 强调文字颜色 1 7 2 4" xfId="14022"/>
    <cellStyle name="20% - 强调文字颜色 1 7 2 4 2" xfId="14019"/>
    <cellStyle name="20% - 强调文字颜色 1 7 3" xfId="250"/>
    <cellStyle name="20% - 强调文字颜色 1 7 3 2" xfId="14017"/>
    <cellStyle name="20% - 强调文字颜色 1 7 4" xfId="14016"/>
    <cellStyle name="20% - 强调文字颜色 1 8" xfId="251"/>
    <cellStyle name="20% - 强调文字颜色 1 8 2" xfId="253"/>
    <cellStyle name="20% - 强调文字颜色 1 8 2 2" xfId="258"/>
    <cellStyle name="20% - 强调文字颜色 1 8 2 2 2" xfId="14015"/>
    <cellStyle name="20% - 强调文字颜色 1 8 2 2 2 2" xfId="14014"/>
    <cellStyle name="20% - 强调文字颜色 1 8 2 3" xfId="12569"/>
    <cellStyle name="20% - 强调文字颜色 1 8 3" xfId="265"/>
    <cellStyle name="20% - 强调文字颜色 1 8 3 2" xfId="13839"/>
    <cellStyle name="20% - 强调文字颜色 1 8 4" xfId="271"/>
    <cellStyle name="20% - 强调文字颜色 1 8 4 2" xfId="13837"/>
    <cellStyle name="20% - 强调文字颜色 1 8 4 2 2" xfId="13798"/>
    <cellStyle name="20% - 强调文字颜色 1 8 5" xfId="14012"/>
    <cellStyle name="20% - 强调文字颜色 1 9" xfId="273"/>
    <cellStyle name="20% - 强调文字颜色 1 9 2" xfId="276"/>
    <cellStyle name="20% - 强调文字颜色 1 9 2 2" xfId="127"/>
    <cellStyle name="20% - 强调文字颜色 1 9 2 2 2" xfId="14011"/>
    <cellStyle name="20% - 强调文字颜色 1 9 2 3" xfId="14010"/>
    <cellStyle name="20% - 强调文字颜色 1 9 3" xfId="284"/>
    <cellStyle name="20% - 强调文字颜色 1 9 3 2" xfId="10956"/>
    <cellStyle name="20% - 强调文字颜色 1 9 4" xfId="291"/>
    <cellStyle name="20% - 强调文字颜色 1 9 4 2" xfId="14009"/>
    <cellStyle name="20% - 强调文字颜色 1 9 5" xfId="14008"/>
    <cellStyle name="20% - 强调文字颜色 2" xfId="7370" builtinId="34" hidden="1"/>
    <cellStyle name="20% - 强调文字颜色 2" xfId="10258" builtinId="34" customBuiltin="1"/>
    <cellStyle name="20% - 强调文字颜色 2 10" xfId="301"/>
    <cellStyle name="20% - 强调文字颜色 2 10 2" xfId="308"/>
    <cellStyle name="20% - 强调文字颜色 2 10 2 2" xfId="13833"/>
    <cellStyle name="20% - 强调文字颜色 2 10 3" xfId="14005"/>
    <cellStyle name="20% - 强调文字颜色 2 11" xfId="317"/>
    <cellStyle name="20% - 强调文字颜色 2 11 2" xfId="323"/>
    <cellStyle name="20% - 强调文字颜色 2 11 2 2" xfId="14003"/>
    <cellStyle name="20% - 强调文字颜色 2 11 3" xfId="13829"/>
    <cellStyle name="20% - 强调文字颜色 2 12" xfId="329"/>
    <cellStyle name="20% - 强调文字颜色 2 12 2" xfId="335"/>
    <cellStyle name="20% - 强调文字颜色 2 12 2 2" xfId="10792"/>
    <cellStyle name="20% - 强调文字颜色 2 12 3" xfId="14001"/>
    <cellStyle name="20% - 强调文字颜色 2 13" xfId="339"/>
    <cellStyle name="20% - 强调文字颜色 2 13 2" xfId="343"/>
    <cellStyle name="20% - 强调文字颜色 2 13 2 2" xfId="14000"/>
    <cellStyle name="20% - 强调文字颜色 2 13 3" xfId="10634"/>
    <cellStyle name="20% - 强调文字颜色 2 14" xfId="349"/>
    <cellStyle name="20% - 强调文字颜色 2 14 2" xfId="353"/>
    <cellStyle name="20% - 强调文字颜色 2 14 2 2" xfId="13999"/>
    <cellStyle name="20% - 强调文字颜色 2 14 3" xfId="13827"/>
    <cellStyle name="20% - 强调文字颜色 2 15" xfId="357"/>
    <cellStyle name="20% - 强调文字颜色 2 15 2" xfId="362"/>
    <cellStyle name="20% - 强调文字颜色 2 15 2 2" xfId="13996"/>
    <cellStyle name="20% - 强调文字颜色 2 15 3" xfId="13995"/>
    <cellStyle name="20% - 强调文字颜色 2 16" xfId="366"/>
    <cellStyle name="20% - 强调文字颜色 2 16 2" xfId="16"/>
    <cellStyle name="20% - 强调文字颜色 2 16 2 2" xfId="13993"/>
    <cellStyle name="20% - 强调文字颜色 2 16 3" xfId="13992"/>
    <cellStyle name="20% - 强调文字颜色 2 17" xfId="371"/>
    <cellStyle name="20% - 强调文字颜色 2 17 2" xfId="13972"/>
    <cellStyle name="20% - 强调文字颜色 2 18" xfId="376"/>
    <cellStyle name="20% - 强调文字颜色 2 18 2" xfId="13967"/>
    <cellStyle name="20% - 强调文字颜色 2 19" xfId="380"/>
    <cellStyle name="20% - 强调文字颜色 2 19 2" xfId="13963"/>
    <cellStyle name="20% - 强调文字颜色 2 2" xfId="381"/>
    <cellStyle name="20% - 强调文字颜色 2 2 2" xfId="382"/>
    <cellStyle name="20% - 强调文字颜色 2 2 2 2" xfId="384"/>
    <cellStyle name="20% - 强调文字颜色 2 2 2 2 2" xfId="13955"/>
    <cellStyle name="20% - 强调文字颜色 2 2 2 3" xfId="13953"/>
    <cellStyle name="20% - 强调文字颜色 2 2 3" xfId="386"/>
    <cellStyle name="20% - 强调文字颜色 2 2 3 2" xfId="394"/>
    <cellStyle name="20% - 强调文字颜色 2 2 3 2 2" xfId="13945"/>
    <cellStyle name="20% - 强调文字颜色 2 2 3 3" xfId="13943"/>
    <cellStyle name="20% - 强调文字颜色 2 2 4" xfId="397"/>
    <cellStyle name="20% - 强调文字颜色 2 2 4 2" xfId="13941"/>
    <cellStyle name="20% - 强调文字颜色 2 2 4 2 2" xfId="13940"/>
    <cellStyle name="20% - 强调文字颜色 2 2 5" xfId="13939"/>
    <cellStyle name="20% - 强调文字颜色 2 20" xfId="358"/>
    <cellStyle name="20% - 强调文字颜色 2 20 2" xfId="13936"/>
    <cellStyle name="20% - 强调文字颜色 2 21" xfId="367"/>
    <cellStyle name="20% - 强调文字颜色 2 21 2" xfId="13934"/>
    <cellStyle name="20% - 强调文字颜色 2 22" xfId="14007"/>
    <cellStyle name="20% - 强调文字颜色 2 3" xfId="399"/>
    <cellStyle name="20% - 强调文字颜色 2 3 2" xfId="402"/>
    <cellStyle name="20% - 强调文字颜色 2 3 2 2" xfId="404"/>
    <cellStyle name="20% - 强调文字颜色 2 3 2 2 2" xfId="13990"/>
    <cellStyle name="20% - 强调文字颜色 2 3 2 3" xfId="405"/>
    <cellStyle name="20% - 强调文字颜色 2 3 2 3 2" xfId="13989"/>
    <cellStyle name="20% - 强调文字颜色 2 3 2 4" xfId="406"/>
    <cellStyle name="20% - 强调文字颜色 2 3 2 4 2" xfId="13988"/>
    <cellStyle name="20% - 强调文字颜色 2 3 2 4 2 2" xfId="13987"/>
    <cellStyle name="20% - 强调文字颜色 2 3 2 5" xfId="13991"/>
    <cellStyle name="20% - 强调文字颜色 2 3 2 5 2" xfId="13986"/>
    <cellStyle name="20% - 强调文字颜色 2 3 3" xfId="412"/>
    <cellStyle name="20% - 强调文字颜色 2 3 3 2" xfId="13985"/>
    <cellStyle name="20% - 强调文字颜色 2 3 4" xfId="417"/>
    <cellStyle name="20% - 强调文字颜色 2 3 4 2" xfId="13983"/>
    <cellStyle name="20% - 强调文字颜色 2 3 5" xfId="13982"/>
    <cellStyle name="20% - 强调文字颜色 2 4" xfId="419"/>
    <cellStyle name="20% - 强调文字颜色 2 4 2" xfId="62"/>
    <cellStyle name="20% - 强调文字颜色 2 4 2 2" xfId="112"/>
    <cellStyle name="20% - 强调文字颜色 2 4 2 2 2" xfId="13981"/>
    <cellStyle name="20% - 强调文字颜色 2 4 2 2 2 2" xfId="10593"/>
    <cellStyle name="20% - 强调文字颜色 2 4 2 3" xfId="13978"/>
    <cellStyle name="20% - 强调文字颜色 2 4 3" xfId="421"/>
    <cellStyle name="20% - 强调文字颜色 2 4 3 2" xfId="13977"/>
    <cellStyle name="20% - 强调文字颜色 2 4 4" xfId="423"/>
    <cellStyle name="20% - 强调文字颜色 2 4 4 2" xfId="13976"/>
    <cellStyle name="20% - 强调文字颜色 2 4 4 2 2" xfId="13975"/>
    <cellStyle name="20% - 强调文字颜色 2 4 5" xfId="13974"/>
    <cellStyle name="20% - 强调文字颜色 2 5" xfId="424"/>
    <cellStyle name="20% - 强调文字颜色 2 5 2" xfId="425"/>
    <cellStyle name="20% - 强调文字颜色 2 5 2 2" xfId="426"/>
    <cellStyle name="20% - 强调文字颜色 2 5 2 2 2" xfId="13969"/>
    <cellStyle name="20% - 强调文字颜色 2 5 2 3" xfId="13970"/>
    <cellStyle name="20% - 强调文字颜色 2 5 2 3 2" xfId="13968"/>
    <cellStyle name="20% - 强调文字颜色 2 5 3" xfId="427"/>
    <cellStyle name="20% - 强调文字颜色 2 5 3 2" xfId="13966"/>
    <cellStyle name="20% - 强调文字颜色 2 5 4" xfId="428"/>
    <cellStyle name="20% - 强调文字颜色 2 5 4 2" xfId="13965"/>
    <cellStyle name="20% - 强调文字颜色 2 5 5" xfId="13964"/>
    <cellStyle name="20% - 强调文字颜色 2 6" xfId="383"/>
    <cellStyle name="20% - 强调文字颜色 2 6 2" xfId="272"/>
    <cellStyle name="20% - 强调文字颜色 2 6 2 2" xfId="274"/>
    <cellStyle name="20% - 强调文字颜色 2 6 2 2 2" xfId="13959"/>
    <cellStyle name="20% - 强调文字颜色 2 6 2 3" xfId="13958"/>
    <cellStyle name="20% - 强调文字颜色 2 6 3" xfId="13957"/>
    <cellStyle name="20% - 强调文字颜色 2 7" xfId="429"/>
    <cellStyle name="20% - 强调文字颜色 2 7 2" xfId="431"/>
    <cellStyle name="20% - 强调文字颜色 2 7 2 2" xfId="434"/>
    <cellStyle name="20% - 强调文字颜色 2 7 2 2 2" xfId="13952"/>
    <cellStyle name="20% - 强调文字颜色 2 7 2 3" xfId="439"/>
    <cellStyle name="20% - 强调文字颜色 2 7 2 3 2" xfId="13951"/>
    <cellStyle name="20% - 强调文字颜色 2 7 2 4" xfId="13954"/>
    <cellStyle name="20% - 强调文字颜色 2 7 2 4 2" xfId="13950"/>
    <cellStyle name="20% - 强调文字颜色 2 7 3" xfId="440"/>
    <cellStyle name="20% - 强调文字颜色 2 7 3 2" xfId="13944"/>
    <cellStyle name="20% - 强调文字颜色 2 7 4" xfId="13942"/>
    <cellStyle name="20% - 强调文字颜色 2 8" xfId="441"/>
    <cellStyle name="20% - 强调文字颜色 2 8 2" xfId="448"/>
    <cellStyle name="20% - 强调文字颜色 2 8 2 2" xfId="79"/>
    <cellStyle name="20% - 强调文字颜色 2 8 2 2 2" xfId="13938"/>
    <cellStyle name="20% - 强调文字颜色 2 8 2 2 2 2" xfId="13937"/>
    <cellStyle name="20% - 强调文字颜色 2 8 2 3" xfId="13935"/>
    <cellStyle name="20% - 强调文字颜色 2 8 3" xfId="453"/>
    <cellStyle name="20% - 强调文字颜色 2 8 3 2" xfId="13933"/>
    <cellStyle name="20% - 强调文字颜色 2 8 4" xfId="148"/>
    <cellStyle name="20% - 强调文字颜色 2 8 4 2" xfId="13932"/>
    <cellStyle name="20% - 强调文字颜色 2 8 4 2 2" xfId="13927"/>
    <cellStyle name="20% - 强调文字颜色 2 8 5" xfId="13926"/>
    <cellStyle name="20% - 强调文字颜色 2 9" xfId="430"/>
    <cellStyle name="20% - 强调文字颜色 2 9 2" xfId="433"/>
    <cellStyle name="20% - 强调文字颜色 2 9 2 2" xfId="198"/>
    <cellStyle name="20% - 强调文字颜色 2 9 2 2 2" xfId="13925"/>
    <cellStyle name="20% - 强调文字颜色 2 9 2 3" xfId="13924"/>
    <cellStyle name="20% - 强调文字颜色 2 9 3" xfId="437"/>
    <cellStyle name="20% - 强调文字颜色 2 9 3 2" xfId="13923"/>
    <cellStyle name="20% - 强调文字颜色 2 9 4" xfId="454"/>
    <cellStyle name="20% - 强调文字颜色 2 9 4 2" xfId="13922"/>
    <cellStyle name="20% - 强调文字颜色 2 9 5" xfId="13921"/>
    <cellStyle name="20% - 强调文字颜色 3" xfId="7374" builtinId="38" hidden="1"/>
    <cellStyle name="20% - 强调文字颜色 3" xfId="10256" builtinId="38" customBuiltin="1"/>
    <cellStyle name="20% - 强调文字颜色 3 10" xfId="460"/>
    <cellStyle name="20% - 强调文字颜色 3 10 2" xfId="463"/>
    <cellStyle name="20% - 强调文字颜色 3 10 2 2" xfId="12431"/>
    <cellStyle name="20% - 强调文字颜色 3 10 3" xfId="13918"/>
    <cellStyle name="20% - 强调文字颜色 3 11" xfId="469"/>
    <cellStyle name="20% - 强调文字颜色 3 11 2" xfId="474"/>
    <cellStyle name="20% - 强调文字颜色 3 11 2 2" xfId="12438"/>
    <cellStyle name="20% - 强调文字颜色 3 11 3" xfId="13917"/>
    <cellStyle name="20% - 强调文字颜色 3 12" xfId="477"/>
    <cellStyle name="20% - 强调文字颜色 3 12 2" xfId="481"/>
    <cellStyle name="20% - 强调文字颜色 3 12 2 2" xfId="12233"/>
    <cellStyle name="20% - 强调文字颜色 3 12 3" xfId="13914"/>
    <cellStyle name="20% - 强调文字颜色 3 13" xfId="487"/>
    <cellStyle name="20% - 强调文字颜色 3 13 2" xfId="493"/>
    <cellStyle name="20% - 强调文字颜色 3 13 2 2" xfId="13913"/>
    <cellStyle name="20% - 强调文字颜色 3 13 3" xfId="11030"/>
    <cellStyle name="20% - 强调文字颜色 3 14" xfId="498"/>
    <cellStyle name="20% - 强调文字颜色 3 14 2" xfId="507"/>
    <cellStyle name="20% - 强调文字颜色 3 14 2 2" xfId="13911"/>
    <cellStyle name="20% - 强调文字颜色 3 14 3" xfId="13910"/>
    <cellStyle name="20% - 强调文字颜色 3 15" xfId="512"/>
    <cellStyle name="20% - 强调文字颜色 3 15 2" xfId="518"/>
    <cellStyle name="20% - 强调文字颜色 3 15 2 2" xfId="13908"/>
    <cellStyle name="20% - 强调文字颜色 3 15 3" xfId="12852"/>
    <cellStyle name="20% - 强调文字颜色 3 16" xfId="525"/>
    <cellStyle name="20% - 强调文字颜色 3 16 2" xfId="531"/>
    <cellStyle name="20% - 强调文字颜色 3 16 2 2" xfId="13905"/>
    <cellStyle name="20% - 强调文字颜色 3 16 3" xfId="13904"/>
    <cellStyle name="20% - 强调文字颜色 3 17" xfId="540"/>
    <cellStyle name="20% - 强调文字颜色 3 17 2" xfId="13903"/>
    <cellStyle name="20% - 强调文字颜色 3 18" xfId="550"/>
    <cellStyle name="20% - 强调文字颜色 3 18 2" xfId="13902"/>
    <cellStyle name="20% - 强调文字颜色 3 19" xfId="556"/>
    <cellStyle name="20% - 强调文字颜色 3 19 2" xfId="13901"/>
    <cellStyle name="20% - 强调文字颜色 3 2" xfId="562"/>
    <cellStyle name="20% - 强调文字颜色 3 2 2" xfId="565"/>
    <cellStyle name="20% - 强调文字颜色 3 2 2 2" xfId="567"/>
    <cellStyle name="20% - 强调文字颜色 3 2 2 2 2" xfId="13900"/>
    <cellStyle name="20% - 强调文字颜色 3 2 2 3" xfId="13899"/>
    <cellStyle name="20% - 强调文字颜色 3 2 3" xfId="570"/>
    <cellStyle name="20% - 强调文字颜色 3 2 3 2" xfId="573"/>
    <cellStyle name="20% - 强调文字颜色 3 2 3 2 2" xfId="13897"/>
    <cellStyle name="20% - 强调文字颜色 3 2 3 3" xfId="13896"/>
    <cellStyle name="20% - 强调文字颜色 3 2 4" xfId="577"/>
    <cellStyle name="20% - 强调文字颜色 3 2 4 2" xfId="13895"/>
    <cellStyle name="20% - 强调文字颜色 3 2 4 2 2" xfId="13894"/>
    <cellStyle name="20% - 强调文字颜色 3 2 5" xfId="13893"/>
    <cellStyle name="20% - 强调文字颜色 3 20" xfId="513"/>
    <cellStyle name="20% - 强调文字颜色 3 20 2" xfId="13892"/>
    <cellStyle name="20% - 强调文字颜色 3 21" xfId="526"/>
    <cellStyle name="20% - 强调文字颜色 3 21 2" xfId="13891"/>
    <cellStyle name="20% - 强调文字颜色 3 22" xfId="10292"/>
    <cellStyle name="20% - 强调文字颜色 3 3" xfId="93"/>
    <cellStyle name="20% - 强调文字颜色 3 3 2" xfId="144"/>
    <cellStyle name="20% - 强调文字颜色 3 3 2 2" xfId="581"/>
    <cellStyle name="20% - 强调文字颜色 3 3 2 2 2" xfId="13889"/>
    <cellStyle name="20% - 强调文字颜色 3 3 2 3" xfId="584"/>
    <cellStyle name="20% - 强调文字颜色 3 3 2 3 2" xfId="13888"/>
    <cellStyle name="20% - 强调文字颜色 3 3 2 4" xfId="587"/>
    <cellStyle name="20% - 强调文字颜色 3 3 2 4 2" xfId="10498"/>
    <cellStyle name="20% - 强调文字颜色 3 3 2 4 2 2" xfId="11492"/>
    <cellStyle name="20% - 强调文字颜色 3 3 2 5" xfId="13890"/>
    <cellStyle name="20% - 强调文字颜色 3 3 2 5 2" xfId="13887"/>
    <cellStyle name="20% - 强调文字颜色 3 3 3" xfId="594"/>
    <cellStyle name="20% - 强调文字颜色 3 3 3 2" xfId="13886"/>
    <cellStyle name="20% - 强调文字颜色 3 3 4" xfId="602"/>
    <cellStyle name="20% - 强调文字颜色 3 3 4 2" xfId="13885"/>
    <cellStyle name="20% - 强调文字颜色 3 3 5" xfId="13884"/>
    <cellStyle name="20% - 强调文字颜色 3 4" xfId="609"/>
    <cellStyle name="20% - 强调文字颜色 3 4 2" xfId="614"/>
    <cellStyle name="20% - 强调文字颜色 3 4 2 2" xfId="615"/>
    <cellStyle name="20% - 强调文字颜色 3 4 2 2 2" xfId="13882"/>
    <cellStyle name="20% - 强调文字颜色 3 4 2 2 2 2" xfId="13881"/>
    <cellStyle name="20% - 强调文字颜色 3 4 2 3" xfId="13880"/>
    <cellStyle name="20% - 强调文字颜色 3 4 3" xfId="619"/>
    <cellStyle name="20% - 强调文字颜色 3 4 3 2" xfId="13879"/>
    <cellStyle name="20% - 强调文字颜色 3 4 4" xfId="622"/>
    <cellStyle name="20% - 强调文字颜色 3 4 4 2" xfId="13877"/>
    <cellStyle name="20% - 强调文字颜色 3 4 4 2 2" xfId="13876"/>
    <cellStyle name="20% - 强调文字颜色 3 4 5" xfId="13875"/>
    <cellStyle name="20% - 强调文字颜色 3 5" xfId="631"/>
    <cellStyle name="20% - 强调文字颜色 3 5 2" xfId="637"/>
    <cellStyle name="20% - 强调文字颜色 3 5 2 2" xfId="638"/>
    <cellStyle name="20% - 强调文字颜色 3 5 2 2 2" xfId="13873"/>
    <cellStyle name="20% - 强调文字颜色 3 5 2 3" xfId="13874"/>
    <cellStyle name="20% - 强调文字颜色 3 5 2 3 2" xfId="13872"/>
    <cellStyle name="20% - 强调文字颜色 3 5 3" xfId="641"/>
    <cellStyle name="20% - 强调文字颜色 3 5 3 2" xfId="13871"/>
    <cellStyle name="20% - 强调文字颜色 3 5 4" xfId="643"/>
    <cellStyle name="20% - 强调文字颜色 3 5 4 2" xfId="13869"/>
    <cellStyle name="20% - 强调文字颜色 3 5 5" xfId="13868"/>
    <cellStyle name="20% - 强调文字颜色 3 6" xfId="392"/>
    <cellStyle name="20% - 强调文字颜色 3 6 2" xfId="647"/>
    <cellStyle name="20% - 强调文字颜色 3 6 2 2" xfId="26"/>
    <cellStyle name="20% - 强调文字颜色 3 6 2 2 2" xfId="13867"/>
    <cellStyle name="20% - 强调文字颜色 3 6 2 3" xfId="13866"/>
    <cellStyle name="20% - 强调文字颜色 3 6 3" xfId="13865"/>
    <cellStyle name="20% - 强调文字颜色 3 7" xfId="652"/>
    <cellStyle name="20% - 强调文字颜色 3 7 2" xfId="656"/>
    <cellStyle name="20% - 强调文字颜色 3 7 2 2" xfId="657"/>
    <cellStyle name="20% - 强调文字颜色 3 7 2 2 2" xfId="13860"/>
    <cellStyle name="20% - 强调文字颜色 3 7 2 3" xfId="331"/>
    <cellStyle name="20% - 强调文字颜色 3 7 2 3 2" xfId="13859"/>
    <cellStyle name="20% - 强调文字颜色 3 7 2 4" xfId="13861"/>
    <cellStyle name="20% - 强调文字颜色 3 7 2 4 2" xfId="13858"/>
    <cellStyle name="20% - 强调文字颜色 3 7 3" xfId="661"/>
    <cellStyle name="20% - 强调文字颜色 3 7 3 2" xfId="13857"/>
    <cellStyle name="20% - 强调文字颜色 3 7 4" xfId="13856"/>
    <cellStyle name="20% - 强调文字颜色 3 8" xfId="667"/>
    <cellStyle name="20% - 强调文字颜色 3 8 2" xfId="670"/>
    <cellStyle name="20% - 强调文字颜色 3 8 2 2" xfId="672"/>
    <cellStyle name="20% - 强调文字颜色 3 8 2 2 2" xfId="13855"/>
    <cellStyle name="20% - 强调文字颜色 3 8 2 2 2 2" xfId="13854"/>
    <cellStyle name="20% - 强调文字颜色 3 8 2 3" xfId="13853"/>
    <cellStyle name="20% - 强调文字颜色 3 8 3" xfId="674"/>
    <cellStyle name="20% - 强调文字颜色 3 8 3 2" xfId="13851"/>
    <cellStyle name="20% - 强调文字颜色 3 8 4" xfId="676"/>
    <cellStyle name="20% - 强调文字颜色 3 8 4 2" xfId="13850"/>
    <cellStyle name="20% - 强调文字颜色 3 8 4 2 2" xfId="13849"/>
    <cellStyle name="20% - 强调文字颜色 3 8 5" xfId="13848"/>
    <cellStyle name="20% - 强调文字颜色 3 9" xfId="447"/>
    <cellStyle name="20% - 强调文字颜色 3 9 2" xfId="78"/>
    <cellStyle name="20% - 强调文字颜色 3 9 2 2" xfId="155"/>
    <cellStyle name="20% - 强调文字颜色 3 9 2 2 2" xfId="13842"/>
    <cellStyle name="20% - 强调文字颜色 3 9 2 3" xfId="13841"/>
    <cellStyle name="20% - 强调文字颜色 3 9 3" xfId="114"/>
    <cellStyle name="20% - 强调文字颜色 3 9 3 2" xfId="13799"/>
    <cellStyle name="20% - 强调文字颜色 3 9 4" xfId="116"/>
    <cellStyle name="20% - 强调文字颜色 3 9 4 2" xfId="13838"/>
    <cellStyle name="20% - 强调文字颜色 3 9 5" xfId="13836"/>
    <cellStyle name="20% - 强调文字颜色 4" xfId="7378" builtinId="42" hidden="1"/>
    <cellStyle name="20% - 强调文字颜色 4" xfId="10255" builtinId="42" customBuiltin="1"/>
    <cellStyle name="20% - 强调文字颜色 4 10" xfId="681"/>
    <cellStyle name="20% - 强调文字颜色 4 10 2" xfId="685"/>
    <cellStyle name="20% - 强调文字颜色 4 10 2 2" xfId="13832"/>
    <cellStyle name="20% - 强调文字颜色 4 10 3" xfId="13830"/>
    <cellStyle name="20% - 强调文字颜色 4 11" xfId="690"/>
    <cellStyle name="20% - 强调文字颜色 4 11 2" xfId="693"/>
    <cellStyle name="20% - 强调文字颜色 4 11 2 2" xfId="13826"/>
    <cellStyle name="20% - 强调文字颜色 4 11 3" xfId="13822"/>
    <cellStyle name="20% - 强调文字颜色 4 12" xfId="696"/>
    <cellStyle name="20% - 强调文字颜色 4 12 2" xfId="699"/>
    <cellStyle name="20% - 强调文字颜色 4 12 2 2" xfId="13821"/>
    <cellStyle name="20% - 强调文字颜色 4 12 3" xfId="13792"/>
    <cellStyle name="20% - 强调文字颜色 4 13" xfId="703"/>
    <cellStyle name="20% - 强调文字颜色 4 13 2" xfId="706"/>
    <cellStyle name="20% - 强调文字颜色 4 13 2 2" xfId="13820"/>
    <cellStyle name="20% - 强调文字颜色 4 13 3" xfId="13819"/>
    <cellStyle name="20% - 强调文字颜色 4 14" xfId="711"/>
    <cellStyle name="20% - 强调文字颜色 4 14 2" xfId="715"/>
    <cellStyle name="20% - 强调文字颜色 4 14 2 2" xfId="13818"/>
    <cellStyle name="20% - 强调文字颜色 4 14 3" xfId="13817"/>
    <cellStyle name="20% - 强调文字颜色 4 15" xfId="719"/>
    <cellStyle name="20% - 强调文字颜色 4 15 2" xfId="723"/>
    <cellStyle name="20% - 强调文字颜色 4 15 2 2" xfId="13161"/>
    <cellStyle name="20% - 强调文字颜色 4 15 3" xfId="13157"/>
    <cellStyle name="20% - 强调文字颜色 4 16" xfId="67"/>
    <cellStyle name="20% - 强调文字颜色 4 16 2" xfId="23"/>
    <cellStyle name="20% - 强调文字颜色 4 16 2 2" xfId="13816"/>
    <cellStyle name="20% - 强调文字颜色 4 16 3" xfId="13814"/>
    <cellStyle name="20% - 强调文字颜色 4 17" xfId="727"/>
    <cellStyle name="20% - 强调文字颜色 4 17 2" xfId="13812"/>
    <cellStyle name="20% - 强调文字颜色 4 18" xfId="256"/>
    <cellStyle name="20% - 强调文字颜色 4 18 2" xfId="13811"/>
    <cellStyle name="20% - 强调文字颜色 4 19" xfId="730"/>
    <cellStyle name="20% - 强调文字颜色 4 19 2" xfId="13808"/>
    <cellStyle name="20% - 强调文字颜色 4 2" xfId="731"/>
    <cellStyle name="20% - 强调文字颜色 4 2 2" xfId="732"/>
    <cellStyle name="20% - 强调文字颜色 4 2 2 2" xfId="603"/>
    <cellStyle name="20% - 强调文字颜色 4 2 2 2 2" xfId="13805"/>
    <cellStyle name="20% - 强调文字颜色 4 2 2 3" xfId="13803"/>
    <cellStyle name="20% - 强调文字颜色 4 2 3" xfId="734"/>
    <cellStyle name="20% - 强调文字颜色 4 2 3 2" xfId="623"/>
    <cellStyle name="20% - 强调文字颜色 4 2 3 2 2" xfId="13797"/>
    <cellStyle name="20% - 强调文字颜色 4 2 3 3" xfId="13794"/>
    <cellStyle name="20% - 强调文字颜色 4 2 4" xfId="736"/>
    <cellStyle name="20% - 强调文字颜色 4 2 4 2" xfId="13791"/>
    <cellStyle name="20% - 强调文字颜色 4 2 4 2 2" xfId="13789"/>
    <cellStyle name="20% - 强调文字颜色 4 2 5" xfId="13787"/>
    <cellStyle name="20% - 强调文字颜色 4 20" xfId="720"/>
    <cellStyle name="20% - 强调文字颜色 4 20 2" xfId="13785"/>
    <cellStyle name="20% - 强调文字颜色 4 21" xfId="68"/>
    <cellStyle name="20% - 强调文字颜色 4 21 2" xfId="13782"/>
    <cellStyle name="20% - 强调文字颜色 4 22" xfId="13835"/>
    <cellStyle name="20% - 强调文字颜色 4 3" xfId="737"/>
    <cellStyle name="20% - 强调文字颜色 4 3 2" xfId="738"/>
    <cellStyle name="20% - 强调文字颜色 4 3 2 2" xfId="740"/>
    <cellStyle name="20% - 强调文字颜色 4 3 2 2 2" xfId="13780"/>
    <cellStyle name="20% - 强调文字颜色 4 3 2 3" xfId="743"/>
    <cellStyle name="20% - 强调文字颜色 4 3 2 3 2" xfId="13779"/>
    <cellStyle name="20% - 强调文字颜色 4 3 2 4" xfId="746"/>
    <cellStyle name="20% - 强调文字颜色 4 3 2 4 2" xfId="13778"/>
    <cellStyle name="20% - 强调文字颜色 4 3 2 4 2 2" xfId="13777"/>
    <cellStyle name="20% - 强调文字颜色 4 3 2 5" xfId="13781"/>
    <cellStyle name="20% - 强调文字颜色 4 3 2 5 2" xfId="13776"/>
    <cellStyle name="20% - 强调文字颜色 4 3 3" xfId="748"/>
    <cellStyle name="20% - 强调文字颜色 4 3 3 2" xfId="13773"/>
    <cellStyle name="20% - 强调文字颜色 4 3 4" xfId="741"/>
    <cellStyle name="20% - 强调文字颜色 4 3 4 2" xfId="13772"/>
    <cellStyle name="20% - 强调文字颜色 4 3 5" xfId="13771"/>
    <cellStyle name="20% - 强调文字颜色 4 4" xfId="750"/>
    <cellStyle name="20% - 强调文字颜色 4 4 2" xfId="49"/>
    <cellStyle name="20% - 强调文字颜色 4 4 2 2" xfId="56"/>
    <cellStyle name="20% - 强调文字颜色 4 4 2 2 2" xfId="13770"/>
    <cellStyle name="20% - 强调文字颜色 4 4 2 2 2 2" xfId="13769"/>
    <cellStyle name="20% - 强调文字颜色 4 4 2 3" xfId="13768"/>
    <cellStyle name="20% - 强调文字颜色 4 4 3" xfId="297"/>
    <cellStyle name="20% - 强调文字颜色 4 4 3 2" xfId="13766"/>
    <cellStyle name="20% - 强调文字颜色 4 4 4" xfId="314"/>
    <cellStyle name="20% - 强调文字颜色 4 4 4 2" xfId="13765"/>
    <cellStyle name="20% - 强调文字颜色 4 4 4 2 2" xfId="13764"/>
    <cellStyle name="20% - 强调文字颜色 4 4 5" xfId="13763"/>
    <cellStyle name="20% - 强调文字颜色 4 5" xfId="40"/>
    <cellStyle name="20% - 强调文字颜色 4 5 2" xfId="751"/>
    <cellStyle name="20% - 强调文字颜色 4 5 2 2" xfId="753"/>
    <cellStyle name="20% - 强调文字颜色 4 5 2 2 2" xfId="12297"/>
    <cellStyle name="20% - 强调文字颜色 4 5 2 3" xfId="12299"/>
    <cellStyle name="20% - 强调文字颜色 4 5 2 3 2" xfId="13761"/>
    <cellStyle name="20% - 强调文字颜色 4 5 3" xfId="755"/>
    <cellStyle name="20% - 强调文字颜色 4 5 3 2" xfId="12283"/>
    <cellStyle name="20% - 强调文字颜色 4 5 4" xfId="756"/>
    <cellStyle name="20% - 强调文字颜色 4 5 4 2" xfId="13760"/>
    <cellStyle name="20% - 强调文字颜色 4 5 5" xfId="13759"/>
    <cellStyle name="20% - 强调文字颜色 4 6" xfId="759"/>
    <cellStyle name="20% - 强调文字颜色 4 6 2" xfId="760"/>
    <cellStyle name="20% - 强调文字颜色 4 6 2 2" xfId="761"/>
    <cellStyle name="20% - 强调文字颜色 4 6 2 2 2" xfId="13758"/>
    <cellStyle name="20% - 强调文字颜色 4 6 2 3" xfId="13078"/>
    <cellStyle name="20% - 强调文字颜色 4 6 3" xfId="13757"/>
    <cellStyle name="20% - 强调文字颜色 4 7" xfId="764"/>
    <cellStyle name="20% - 强调文字颜色 4 7 2" xfId="99"/>
    <cellStyle name="20% - 强调文字颜色 4 7 2 2" xfId="766"/>
    <cellStyle name="20% - 强调文字颜色 4 7 2 2 2" xfId="13740"/>
    <cellStyle name="20% - 强调文字颜色 4 7 2 3" xfId="768"/>
    <cellStyle name="20% - 强调文字颜色 4 7 2 3 2" xfId="13737"/>
    <cellStyle name="20% - 强调文字颜色 4 7 2 4" xfId="12276"/>
    <cellStyle name="20% - 强调文字颜色 4 7 2 4 2" xfId="13735"/>
    <cellStyle name="20% - 强调文字颜色 4 7 3" xfId="76"/>
    <cellStyle name="20% - 强调文字颜色 4 7 3 2" xfId="13755"/>
    <cellStyle name="20% - 强调文字颜色 4 7 4" xfId="13754"/>
    <cellStyle name="20% - 强调文字颜色 4 8" xfId="769"/>
    <cellStyle name="20% - 强调文字颜色 4 8 2" xfId="770"/>
    <cellStyle name="20% - 强调文字颜色 4 8 2 2" xfId="772"/>
    <cellStyle name="20% - 强调文字颜色 4 8 2 2 2" xfId="13727"/>
    <cellStyle name="20% - 强调文字颜色 4 8 2 2 2 2" xfId="13725"/>
    <cellStyle name="20% - 强调文字颜色 4 8 2 3" xfId="13724"/>
    <cellStyle name="20% - 强调文字颜色 4 8 3" xfId="775"/>
    <cellStyle name="20% - 强调文字颜色 4 8 3 2" xfId="13717"/>
    <cellStyle name="20% - 强调文字颜色 4 8 4" xfId="777"/>
    <cellStyle name="20% - 强调文字颜色 4 8 4 2" xfId="13713"/>
    <cellStyle name="20% - 强调文字颜色 4 8 4 2 2" xfId="13752"/>
    <cellStyle name="20% - 强调文字颜色 4 8 5" xfId="10446"/>
    <cellStyle name="20% - 强调文字颜色 4 9" xfId="432"/>
    <cellStyle name="20% - 强调文字颜色 4 9 2" xfId="197"/>
    <cellStyle name="20% - 强调文字颜色 4 9 2 2" xfId="778"/>
    <cellStyle name="20% - 强调文字颜色 4 9 2 2 2" xfId="12273"/>
    <cellStyle name="20% - 强调文字颜色 4 9 2 3" xfId="12271"/>
    <cellStyle name="20% - 强调文字颜色 4 9 3" xfId="456"/>
    <cellStyle name="20% - 强调文字颜色 4 9 3 2" xfId="12269"/>
    <cellStyle name="20% - 强调文字颜色 4 9 4" xfId="465"/>
    <cellStyle name="20% - 强调文字颜色 4 9 4 2" xfId="12268"/>
    <cellStyle name="20% - 强调文字颜色 4 9 5" xfId="11955"/>
    <cellStyle name="20% - 强调文字颜色 5" xfId="7382" builtinId="46" hidden="1"/>
    <cellStyle name="20% - 强调文字颜色 5" xfId="10254" builtinId="46" customBuiltin="1"/>
    <cellStyle name="20% - 强调文字颜色 5 10" xfId="600"/>
    <cellStyle name="20% - 强调文字颜色 5 10 2" xfId="262"/>
    <cellStyle name="20% - 强调文字颜色 5 10 2 2" xfId="13750"/>
    <cellStyle name="20% - 强调文字颜色 5 10 3" xfId="269"/>
    <cellStyle name="20% - 强调文字颜色 5 10 3 2" xfId="13749"/>
    <cellStyle name="20% - 强调文字颜色 5 10 4" xfId="784"/>
    <cellStyle name="20% - 强调文字颜色 5 10 4 2" xfId="13748"/>
    <cellStyle name="20% - 强调文字颜色 5 10 5" xfId="13747"/>
    <cellStyle name="20% - 强调文字颜色 5 11" xfId="790"/>
    <cellStyle name="20% - 强调文字颜色 5 11 2" xfId="281"/>
    <cellStyle name="20% - 强调文字颜色 5 11 2 2" xfId="179"/>
    <cellStyle name="20% - 强调文字颜色 5 11 2 2 2" xfId="13745"/>
    <cellStyle name="20% - 强调文字颜色 5 11 2 3" xfId="791"/>
    <cellStyle name="20% - 强调文字颜色 5 11 2 3 2" xfId="13744"/>
    <cellStyle name="20% - 强调文字颜色 5 11 2 4" xfId="13746"/>
    <cellStyle name="20% - 强调文字颜色 5 11 2 4 2" xfId="13742"/>
    <cellStyle name="20% - 强调文字颜色 5 11 3" xfId="289"/>
    <cellStyle name="20% - 强调文字颜色 5 11 3 2" xfId="13741"/>
    <cellStyle name="20% - 强调文字颜色 5 11 4" xfId="795"/>
    <cellStyle name="20% - 强调文字颜色 5 11 4 2" xfId="13739"/>
    <cellStyle name="20% - 强调文字颜色 5 11 5" xfId="11245"/>
    <cellStyle name="20% - 强调文字颜色 5 12" xfId="800"/>
    <cellStyle name="20% - 强调文字颜色 5 12 2" xfId="802"/>
    <cellStyle name="20% - 强调文字颜色 5 12 2 2" xfId="13738"/>
    <cellStyle name="20% - 强调文字颜色 5 12 3" xfId="13736"/>
    <cellStyle name="20% - 强调文字颜色 5 13" xfId="560"/>
    <cellStyle name="20% - 强调文字颜色 5 13 2" xfId="564"/>
    <cellStyle name="20% - 强调文字颜色 5 13 2 2" xfId="13729"/>
    <cellStyle name="20% - 强调文字颜色 5 13 2 2 2" xfId="13728"/>
    <cellStyle name="20% - 强调文字颜色 5 13 3" xfId="13730"/>
    <cellStyle name="20% - 强调文字颜色 5 13 3 2" xfId="13726"/>
    <cellStyle name="20% - 强调文字颜色 5 14" xfId="91"/>
    <cellStyle name="20% - 强调文字颜色 5 14 2" xfId="143"/>
    <cellStyle name="20% - 强调文字颜色 5 14 2 2" xfId="13723"/>
    <cellStyle name="20% - 强调文字颜色 5 14 3" xfId="13722"/>
    <cellStyle name="20% - 强调文字颜色 5 15" xfId="606"/>
    <cellStyle name="20% - 强调文字颜色 5 15 2" xfId="612"/>
    <cellStyle name="20% - 强调文字颜色 5 15 2 2" xfId="13720"/>
    <cellStyle name="20% - 强调文字颜色 5 15 2 2 2" xfId="13718"/>
    <cellStyle name="20% - 强调文字颜色 5 15 3" xfId="13721"/>
    <cellStyle name="20% - 强调文字颜色 5 15 3 2" xfId="13712"/>
    <cellStyle name="20% - 强调文字颜色 5 16" xfId="627"/>
    <cellStyle name="20% - 强调文字颜色 5 16 2" xfId="635"/>
    <cellStyle name="20% - 强调文字颜色 5 16 2 2" xfId="13711"/>
    <cellStyle name="20% - 强调文字颜色 5 16 3" xfId="13710"/>
    <cellStyle name="20% - 强调文字颜色 5 17" xfId="389"/>
    <cellStyle name="20% - 强调文字颜色 5 17 2" xfId="646"/>
    <cellStyle name="20% - 强调文字颜色 5 17 2 2" xfId="13709"/>
    <cellStyle name="20% - 强调文字颜色 5 17 3" xfId="11347"/>
    <cellStyle name="20% - 强调文字颜色 5 18" xfId="650"/>
    <cellStyle name="20% - 强调文字颜色 5 18 2" xfId="655"/>
    <cellStyle name="20% - 强调文字颜色 5 18 2 2" xfId="13707"/>
    <cellStyle name="20% - 强调文字颜色 5 18 2 2 2" xfId="13704"/>
    <cellStyle name="20% - 强调文字颜色 5 18 3" xfId="13708"/>
    <cellStyle name="20% - 强调文字颜色 5 18 3 2" xfId="10356"/>
    <cellStyle name="20% - 强调文字颜色 5 19" xfId="665"/>
    <cellStyle name="20% - 强调文字颜色 5 19 2" xfId="669"/>
    <cellStyle name="20% - 强调文字颜色 5 19 2 2" xfId="13703"/>
    <cellStyle name="20% - 强调文字颜色 5 19 3" xfId="13702"/>
    <cellStyle name="20% - 强调文字颜色 5 2" xfId="765"/>
    <cellStyle name="20% - 强调文字颜色 5 2 2" xfId="803"/>
    <cellStyle name="20% - 强调文字颜色 5 2 2 2" xfId="483"/>
    <cellStyle name="20% - 强调文字颜色 5 2 2 2 2" xfId="13700"/>
    <cellStyle name="20% - 强调文字颜色 5 2 2 3" xfId="13701"/>
    <cellStyle name="20% - 强调文字颜色 5 2 2 3 2" xfId="13697"/>
    <cellStyle name="20% - 强调文字颜色 5 2 3" xfId="805"/>
    <cellStyle name="20% - 强调文字颜色 5 2 3 2" xfId="808"/>
    <cellStyle name="20% - 强调文字颜色 5 2 3 2 2" xfId="13696"/>
    <cellStyle name="20% - 强调文字颜色 5 2 3 3" xfId="13695"/>
    <cellStyle name="20% - 强调文字颜色 5 2 4" xfId="811"/>
    <cellStyle name="20% - 强调文字颜色 5 2 4 2" xfId="13694"/>
    <cellStyle name="20% - 强调文字颜色 5 2 4 2 2" xfId="13693"/>
    <cellStyle name="20% - 强调文字颜色 5 2 5" xfId="13692"/>
    <cellStyle name="20% - 强调文字颜色 5 20" xfId="607"/>
    <cellStyle name="20% - 强调文字颜色 5 20 2" xfId="613"/>
    <cellStyle name="20% - 强调文字颜色 5 20 2 2" xfId="13690"/>
    <cellStyle name="20% - 强调文字颜色 5 20 2 2 2" xfId="13689"/>
    <cellStyle name="20% - 强调文字颜色 5 20 3" xfId="13691"/>
    <cellStyle name="20% - 强调文字颜色 5 20 3 2" xfId="13686"/>
    <cellStyle name="20% - 强调文字颜色 5 21" xfId="628"/>
    <cellStyle name="20% - 强调文字颜色 5 21 2" xfId="636"/>
    <cellStyle name="20% - 强调文字颜色 5 21 2 2" xfId="13685"/>
    <cellStyle name="20% - 强调文字颜色 5 21 3" xfId="13684"/>
    <cellStyle name="20% - 强调文字颜色 5 21 3 2" xfId="17856"/>
    <cellStyle name="20% - 强调文字颜色 5 21 3 3" xfId="17869"/>
    <cellStyle name="20% - 强调文字颜色 5 22" xfId="390"/>
    <cellStyle name="20% - 强调文字颜色 5 22 2" xfId="13683"/>
    <cellStyle name="20% - 强调文字颜色 5 23" xfId="651"/>
    <cellStyle name="20% - 强调文字颜色 5 23 2" xfId="13682"/>
    <cellStyle name="20% - 强调文字颜色 5 23 2 2" xfId="13681"/>
    <cellStyle name="20% - 强调文字颜色 5 24" xfId="666"/>
    <cellStyle name="20% - 强调文字颜色 5 24 2" xfId="13680"/>
    <cellStyle name="20% - 强调文字颜色 5 25" xfId="445"/>
    <cellStyle name="20% - 强调文字颜色 5 25 2" xfId="13678"/>
    <cellStyle name="20% - 强调文字颜色 5 26" xfId="451"/>
    <cellStyle name="20% - 强调文字颜色 5 26 2" xfId="13676"/>
    <cellStyle name="20% - 强调文字颜色 5 27" xfId="13751"/>
    <cellStyle name="20% - 强调文字颜色 5 3" xfId="767"/>
    <cellStyle name="20% - 强调文字颜色 5 3 2" xfId="812"/>
    <cellStyle name="20% - 强调文字颜色 5 3 2 2" xfId="813"/>
    <cellStyle name="20% - 强调文字颜色 5 3 2 2 2" xfId="817"/>
    <cellStyle name="20% - 强调文字颜色 5 3 2 2 2 2" xfId="13673"/>
    <cellStyle name="20% - 强调文字颜色 5 3 2 2 3" xfId="13674"/>
    <cellStyle name="20% - 强调文字颜色 5 3 2 2 3 2" xfId="13672"/>
    <cellStyle name="20% - 强调文字颜色 5 3 2 3" xfId="488"/>
    <cellStyle name="20% - 强调文字颜色 5 3 2 3 2" xfId="13670"/>
    <cellStyle name="20% - 强调文字颜色 5 3 2 4" xfId="818"/>
    <cellStyle name="20% - 强调文字颜色 5 3 2 4 2" xfId="13669"/>
    <cellStyle name="20% - 强调文字颜色 5 3 2 4 2 2" xfId="13668"/>
    <cellStyle name="20% - 强调文字颜色 5 3 2 5" xfId="10949"/>
    <cellStyle name="20% - 强调文字颜色 5 3 2 5 2" xfId="13667"/>
    <cellStyle name="20% - 强调文字颜色 5 3 3" xfId="53"/>
    <cellStyle name="20% - 强调文字颜色 5 3 3 2" xfId="820"/>
    <cellStyle name="20% - 强调文字颜色 5 3 3 2 2" xfId="13662"/>
    <cellStyle name="20% - 强调文字颜色 5 3 3 3" xfId="13663"/>
    <cellStyle name="20% - 强调文字颜色 5 3 3 3 2" xfId="13661"/>
    <cellStyle name="20% - 强调文字颜色 5 3 4" xfId="57"/>
    <cellStyle name="20% - 强调文字颜色 5 3 4 2" xfId="12171"/>
    <cellStyle name="20% - 强调文字颜色 5 3 5" xfId="60"/>
    <cellStyle name="20% - 强调文字颜色 5 3 5 2" xfId="13660"/>
    <cellStyle name="20% - 强调文字颜色 5 3 6" xfId="13659"/>
    <cellStyle name="20% - 强调文字颜色 5 4" xfId="821"/>
    <cellStyle name="20% - 强调文字颜色 5 4 2" xfId="822"/>
    <cellStyle name="20% - 强调文字颜色 5 4 2 2" xfId="398"/>
    <cellStyle name="20% - 强调文字颜色 5 4 2 2 2" xfId="13656"/>
    <cellStyle name="20% - 强调文字颜色 5 4 2 2 2 2" xfId="13655"/>
    <cellStyle name="20% - 强调文字颜色 5 4 2 3" xfId="418"/>
    <cellStyle name="20% - 强调文字颜色 5 4 2 3 2" xfId="13654"/>
    <cellStyle name="20% - 强调文字颜色 5 4 2 3 2 2" xfId="13653"/>
    <cellStyle name="20% - 强调文字颜色 5 4 2 4" xfId="13657"/>
    <cellStyle name="20% - 强调文字颜色 5 4 2 4 2" xfId="13652"/>
    <cellStyle name="20% - 强调文字颜色 5 4 3" xfId="824"/>
    <cellStyle name="20% - 强调文字颜色 5 4 3 2" xfId="88"/>
    <cellStyle name="20% - 强调文字颜色 5 4 3 2 2" xfId="13648"/>
    <cellStyle name="20% - 强调文字颜色 5 4 3 3" xfId="13266"/>
    <cellStyle name="20% - 强调文字颜色 5 4 3 3 2" xfId="13647"/>
    <cellStyle name="20% - 强调文字颜色 5 4 4" xfId="304"/>
    <cellStyle name="20% - 强调文字颜色 5 4 4 2" xfId="13646"/>
    <cellStyle name="20% - 强调文字颜色 5 4 4 2 2" xfId="13645"/>
    <cellStyle name="20% - 强调文字颜色 5 4 5" xfId="13644"/>
    <cellStyle name="20% - 强调文字颜色 5 5" xfId="227"/>
    <cellStyle name="20% - 强调文字颜色 5 5 2" xfId="825"/>
    <cellStyle name="20% - 强调文字颜色 5 5 2 2" xfId="13642"/>
    <cellStyle name="20% - 强调文字颜色 5 5 2 2 2" xfId="13641"/>
    <cellStyle name="20% - 强调文字颜色 5 5 3" xfId="826"/>
    <cellStyle name="20% - 强调文字颜色 5 5 3 2" xfId="13640"/>
    <cellStyle name="20% - 强调文字颜色 5 5 3 2 2" xfId="11827"/>
    <cellStyle name="20% - 强调文字颜色 5 5 4" xfId="319"/>
    <cellStyle name="20% - 强调文字颜色 5 5 4 2" xfId="11825"/>
    <cellStyle name="20% - 强调文字颜色 5 5 5" xfId="827"/>
    <cellStyle name="20% - 强调文字颜色 5 5 5 2" xfId="13638"/>
    <cellStyle name="20% - 强调文字颜色 5 5 5 2 2" xfId="11821"/>
    <cellStyle name="20% - 强调文字颜色 5 5 6" xfId="13636"/>
    <cellStyle name="20% - 强调文字颜色 5 6" xfId="830"/>
    <cellStyle name="20% - 强调文字颜色 5 6 2" xfId="832"/>
    <cellStyle name="20% - 强调文字颜色 5 6 2 2" xfId="834"/>
    <cellStyle name="20% - 强调文字颜色 5 6 2 2 2" xfId="13634"/>
    <cellStyle name="20% - 强调文字颜色 5 6 2 3" xfId="13635"/>
    <cellStyle name="20% - 强调文字颜色 5 6 2 3 2" xfId="13632"/>
    <cellStyle name="20% - 强调文字颜色 5 6 3" xfId="13631"/>
    <cellStyle name="20% - 强调文字颜色 5 7" xfId="835"/>
    <cellStyle name="20% - 强调文字颜色 5 7 2" xfId="836"/>
    <cellStyle name="20% - 强调文字颜色 5 7 2 2" xfId="839"/>
    <cellStyle name="20% - 强调文字颜色 5 7 2 2 2" xfId="13629"/>
    <cellStyle name="20% - 强调文字颜色 5 7 2 3" xfId="841"/>
    <cellStyle name="20% - 强调文字颜色 5 7 2 3 2" xfId="13628"/>
    <cellStyle name="20% - 强调文字颜色 5 7 2 4" xfId="13630"/>
    <cellStyle name="20% - 强调文字颜色 5 7 2 4 2" xfId="13627"/>
    <cellStyle name="20% - 强调文字颜色 5 7 3" xfId="842"/>
    <cellStyle name="20% - 强调文字颜色 5 7 3 2" xfId="207"/>
    <cellStyle name="20% - 强调文字颜色 5 7 3 2 2" xfId="13623"/>
    <cellStyle name="20% - 强调文字颜色 5 7 3 3" xfId="13626"/>
    <cellStyle name="20% - 强调文字颜色 5 7 3 3 2" xfId="13622"/>
    <cellStyle name="20% - 强调文字颜色 5 7 4" xfId="340"/>
    <cellStyle name="20% - 强调文字颜色 5 7 4 2" xfId="13621"/>
    <cellStyle name="20% - 强调文字颜色 5 7 5" xfId="13620"/>
    <cellStyle name="20% - 强调文字颜色 5 8" xfId="843"/>
    <cellStyle name="20% - 强调文字颜色 5 8 2" xfId="844"/>
    <cellStyle name="20% - 强调文字颜色 5 8 2 2" xfId="848"/>
    <cellStyle name="20% - 强调文字颜色 5 8 2 2 2" xfId="13619"/>
    <cellStyle name="20% - 强调文字颜色 5 8 2 2 2 2" xfId="13618"/>
    <cellStyle name="20% - 强调文字颜色 5 8 2 3" xfId="13617"/>
    <cellStyle name="20% - 强调文字颜色 5 8 3" xfId="849"/>
    <cellStyle name="20% - 强调文字颜色 5 8 3 2" xfId="851"/>
    <cellStyle name="20% - 强调文字颜色 5 8 3 2 2" xfId="13613"/>
    <cellStyle name="20% - 强调文字颜色 5 8 3 3" xfId="13614"/>
    <cellStyle name="20% - 强调文字颜色 5 8 3 3 2" xfId="13612"/>
    <cellStyle name="20% - 强调文字颜色 5 8 4" xfId="350"/>
    <cellStyle name="20% - 强调文字颜色 5 8 4 2" xfId="13611"/>
    <cellStyle name="20% - 强调文字颜色 5 8 4 2 2" xfId="13610"/>
    <cellStyle name="20% - 强调文字颜色 5 8 5" xfId="13609"/>
    <cellStyle name="20% - 强调文字颜色 5 9" xfId="852"/>
    <cellStyle name="20% - 强调文字颜色 5 9 2" xfId="395"/>
    <cellStyle name="20% - 强调文字颜色 5 9 2 2" xfId="758"/>
    <cellStyle name="20% - 强调文字颜色 5 9 2 2 2" xfId="13608"/>
    <cellStyle name="20% - 强调文字颜色 5 9 2 2 2 2" xfId="13607"/>
    <cellStyle name="20% - 强调文字颜色 5 9 2 3" xfId="763"/>
    <cellStyle name="20% - 强调文字颜色 5 9 2 3 2" xfId="13606"/>
    <cellStyle name="20% - 强调文字颜色 5 9 2 3 2 2" xfId="13605"/>
    <cellStyle name="20% - 强调文字颜色 5 9 2 4" xfId="13604"/>
    <cellStyle name="20% - 强调文字颜色 5 9 3" xfId="853"/>
    <cellStyle name="20% - 强调文字颜色 5 9 3 2" xfId="828"/>
    <cellStyle name="20% - 强调文字颜色 5 9 3 2 2" xfId="13600"/>
    <cellStyle name="20% - 强调文字颜色 5 9 3 3" xfId="11970"/>
    <cellStyle name="20% - 强调文字颜色 5 9 3 3 2" xfId="13599"/>
    <cellStyle name="20% - 强调文字颜色 5 9 4" xfId="360"/>
    <cellStyle name="20% - 强调文字颜色 5 9 4 2" xfId="13598"/>
    <cellStyle name="20% - 强调文字颜色 5 9 4 2 2" xfId="13597"/>
    <cellStyle name="20% - 强调文字颜色 5 9 5" xfId="13596"/>
    <cellStyle name="20% - 强调文字颜色 6" xfId="7386" builtinId="50" hidden="1"/>
    <cellStyle name="20% - 强调文字颜色 6" xfId="10253" builtinId="50" customBuiltin="1"/>
    <cellStyle name="20% - 强调文字颜色 6 10" xfId="675"/>
    <cellStyle name="20% - 强调文字颜色 6 10 2" xfId="856"/>
    <cellStyle name="20% - 强调文字颜色 6 10 2 2" xfId="13"/>
    <cellStyle name="20% - 强调文字颜色 6 10 2 2 2" xfId="13593"/>
    <cellStyle name="20% - 强调文字颜色 6 10 2 2 2 2" xfId="13592"/>
    <cellStyle name="20% - 强调文字颜色 6 10 2 3" xfId="123"/>
    <cellStyle name="20% - 强调文字颜色 6 10 2 3 2" xfId="13590"/>
    <cellStyle name="20% - 强调文字颜色 6 10 2 3 2 2" xfId="12235"/>
    <cellStyle name="20% - 强调文字颜色 6 10 2 4" xfId="12428"/>
    <cellStyle name="20% - 强调文字颜色 6 10 3" xfId="860"/>
    <cellStyle name="20% - 强调文字颜色 6 10 3 2" xfId="864"/>
    <cellStyle name="20% - 强调文字颜色 6 10 3 2 2" xfId="13589"/>
    <cellStyle name="20% - 强调文字颜色 6 10 3 3" xfId="12231"/>
    <cellStyle name="20% - 强调文字颜色 6 10 3 3 2" xfId="13588"/>
    <cellStyle name="20% - 强调文字颜色 6 10 4" xfId="186"/>
    <cellStyle name="20% - 强调文字颜色 6 10 4 2" xfId="13587"/>
    <cellStyle name="20% - 强调文字颜色 6 10 4 2 2" xfId="13586"/>
    <cellStyle name="20% - 强调文字颜色 6 10 5" xfId="13585"/>
    <cellStyle name="20% - 强调文字颜色 6 11" xfId="867"/>
    <cellStyle name="20% - 强调文字颜色 6 11 2" xfId="870"/>
    <cellStyle name="20% - 强调文字颜色 6 11 2 2" xfId="872"/>
    <cellStyle name="20% - 强调文字颜色 6 11 2 2 2" xfId="13582"/>
    <cellStyle name="20% - 强调文字颜色 6 11 2 3" xfId="13581"/>
    <cellStyle name="20% - 强调文字颜色 6 11 3" xfId="877"/>
    <cellStyle name="20% - 强调文字颜色 6 11 3 2" xfId="879"/>
    <cellStyle name="20% - 强调文字颜色 6 11 3 2 2" xfId="13578"/>
    <cellStyle name="20% - 强调文字颜色 6 11 3 3" xfId="12899"/>
    <cellStyle name="20% - 强调文字颜色 6 11 4" xfId="13577"/>
    <cellStyle name="20% - 强调文字颜色 6 12" xfId="881"/>
    <cellStyle name="20% - 强调文字颜色 6 12 2" xfId="787"/>
    <cellStyle name="20% - 强调文字颜色 6 12 2 2" xfId="278"/>
    <cellStyle name="20% - 强调文字颜色 6 12 2 2 2" xfId="13576"/>
    <cellStyle name="20% - 强调文字颜色 6 12 2 3" xfId="13575"/>
    <cellStyle name="20% - 强调文字颜色 6 12 3" xfId="798"/>
    <cellStyle name="20% - 强调文字颜色 6 12 3 2" xfId="13574"/>
    <cellStyle name="20% - 强调文字颜色 6 12 4" xfId="558"/>
    <cellStyle name="20% - 强调文字颜色 6 12 4 2" xfId="13572"/>
    <cellStyle name="20% - 强调文字颜色 6 12 5" xfId="13571"/>
    <cellStyle name="20% - 强调文字颜色 6 13" xfId="883"/>
    <cellStyle name="20% - 强调文字颜色 6 13 2" xfId="885"/>
    <cellStyle name="20% - 强调文字颜色 6 13 2 2" xfId="436"/>
    <cellStyle name="20% - 强调文字颜色 6 13 2 2 2" xfId="13568"/>
    <cellStyle name="20% - 强调文字颜色 6 13 2 3" xfId="13570"/>
    <cellStyle name="20% - 强调文字颜色 6 13 2 3 2" xfId="13567"/>
    <cellStyle name="20% - 强调文字颜色 6 13 3" xfId="887"/>
    <cellStyle name="20% - 强调文字颜色 6 13 3 2" xfId="13565"/>
    <cellStyle name="20% - 强调文字颜色 6 13 4" xfId="13563"/>
    <cellStyle name="20% - 强调文字颜色 6 14" xfId="888"/>
    <cellStyle name="20% - 强调文字颜色 6 14 2" xfId="18"/>
    <cellStyle name="20% - 强调文字颜色 6 14 2 2" xfId="13561"/>
    <cellStyle name="20% - 强调文字颜色 6 14 2 2 2" xfId="13560"/>
    <cellStyle name="20% - 强调文字颜色 6 14 3" xfId="13562"/>
    <cellStyle name="20% - 强调文字颜色 6 14 3 2" xfId="13559"/>
    <cellStyle name="20% - 强调文字颜色 6 15" xfId="889"/>
    <cellStyle name="20% - 强调文字颜色 6 15 2" xfId="891"/>
    <cellStyle name="20% - 强调文字颜色 6 15 2 2" xfId="13558"/>
    <cellStyle name="20% - 强调文字颜色 6 15 3" xfId="13557"/>
    <cellStyle name="20% - 强调文字颜色 6 16" xfId="893"/>
    <cellStyle name="20% - 强调文字颜色 6 16 2" xfId="28"/>
    <cellStyle name="20% - 强调文字颜色 6 16 2 2" xfId="13553"/>
    <cellStyle name="20% - 强调文字颜色 6 16 2 2 2" xfId="13551"/>
    <cellStyle name="20% - 强调文字颜色 6 16 3" xfId="13556"/>
    <cellStyle name="20% - 强调文字颜色 6 16 3 2" xfId="13550"/>
    <cellStyle name="20% - 强调文字颜色 6 17" xfId="814"/>
    <cellStyle name="20% - 强调文字颜色 6 17 2" xfId="865"/>
    <cellStyle name="20% - 强调文字颜色 6 17 2 2" xfId="13549"/>
    <cellStyle name="20% - 强调文字颜色 6 17 3" xfId="13547"/>
    <cellStyle name="20% - 强调文字颜色 6 18" xfId="896"/>
    <cellStyle name="20% - 强调文字颜色 6 18 2" xfId="128"/>
    <cellStyle name="20% - 强调文字颜色 6 18 2 2" xfId="13546"/>
    <cellStyle name="20% - 强调文字颜色 6 18 3" xfId="13545"/>
    <cellStyle name="20% - 强调文字颜色 6 19" xfId="899"/>
    <cellStyle name="20% - 强调文字颜色 6 19 2" xfId="902"/>
    <cellStyle name="20% - 强调文字颜色 6 19 2 2" xfId="13543"/>
    <cellStyle name="20% - 强调文字颜色 6 19 3" xfId="13542"/>
    <cellStyle name="20% - 强调文字颜色 6 2" xfId="904"/>
    <cellStyle name="20% - 强调文字颜色 6 2 2" xfId="905"/>
    <cellStyle name="20% - 强调文字颜色 6 2 2 2" xfId="122"/>
    <cellStyle name="20% - 强调文字颜色 6 2 2 2 2" xfId="13539"/>
    <cellStyle name="20% - 强调文字颜色 6 2 2 3" xfId="98"/>
    <cellStyle name="20% - 强调文字颜色 6 2 2 3 2" xfId="13537"/>
    <cellStyle name="20% - 强调文字颜色 6 2 2 4" xfId="13540"/>
    <cellStyle name="20% - 强调文字颜色 6 2 2 4 2" xfId="13535"/>
    <cellStyle name="20% - 强调文字颜色 6 2 3" xfId="907"/>
    <cellStyle name="20% - 强调文字颜色 6 2 3 2" xfId="13508"/>
    <cellStyle name="20% - 强调文字颜色 6 2 4" xfId="909"/>
    <cellStyle name="20% - 强调文字颜色 6 2 4 2" xfId="911"/>
    <cellStyle name="20% - 强调文字颜色 6 2 4 2 2" xfId="13501"/>
    <cellStyle name="20% - 强调文字颜色 6 2 4 3" xfId="13506"/>
    <cellStyle name="20% - 强调文字颜色 6 2 4 3 2" xfId="13534"/>
    <cellStyle name="20% - 强调文字颜色 6 2 5" xfId="13533"/>
    <cellStyle name="20% - 强调文字颜色 6 20" xfId="890"/>
    <cellStyle name="20% - 强调文字颜色 6 20 2" xfId="892"/>
    <cellStyle name="20% - 强调文字颜色 6 20 2 2" xfId="13532"/>
    <cellStyle name="20% - 强调文字颜色 6 20 3" xfId="13495"/>
    <cellStyle name="20% - 强调文字颜色 6 21" xfId="894"/>
    <cellStyle name="20% - 强调文字颜色 6 21 2" xfId="29"/>
    <cellStyle name="20% - 强调文字颜色 6 21 2 2" xfId="13491"/>
    <cellStyle name="20% - 强调文字颜色 6 21 2 2 2" xfId="13489"/>
    <cellStyle name="20% - 强调文字颜色 6 21 3" xfId="13493"/>
    <cellStyle name="20% - 强调文字颜色 6 21 3 2" xfId="13487"/>
    <cellStyle name="20% - 强调文字颜色 6 22" xfId="815"/>
    <cellStyle name="20% - 强调文字颜色 6 22 2" xfId="866"/>
    <cellStyle name="20% - 强调文字颜色 6 22 2 2" xfId="13485"/>
    <cellStyle name="20% - 强调文字颜色 6 22 3" xfId="13483"/>
    <cellStyle name="20% - 强调文字颜色 6 23" xfId="897"/>
    <cellStyle name="20% - 强调文字颜色 6 23 2" xfId="129"/>
    <cellStyle name="20% - 强调文字颜色 6 23 2 2" xfId="11721"/>
    <cellStyle name="20% - 强调文字颜色 6 23 3" xfId="13466"/>
    <cellStyle name="20% - 强调文字颜色 6 24" xfId="900"/>
    <cellStyle name="20% - 强调文字颜色 6 24 2" xfId="903"/>
    <cellStyle name="20% - 强调文字颜色 6 24 2 2" xfId="13463"/>
    <cellStyle name="20% - 强调文字颜色 6 24 2 2 2" xfId="13461"/>
    <cellStyle name="20% - 强调文字颜色 6 24 3" xfId="13465"/>
    <cellStyle name="20% - 强调文字颜色 6 24 3 2" xfId="13459"/>
    <cellStyle name="20% - 强调文字颜色 6 25" xfId="913"/>
    <cellStyle name="20% - 强调文字颜色 6 25 2" xfId="809"/>
    <cellStyle name="20% - 强调文字颜色 6 25 2 2" xfId="13455"/>
    <cellStyle name="20% - 强调文字颜色 6 25 3" xfId="13453"/>
    <cellStyle name="20% - 强调文字颜色 6 26" xfId="47"/>
    <cellStyle name="20% - 强调文字颜色 6 26 2" xfId="13531"/>
    <cellStyle name="20% - 强调文字颜色 6 27" xfId="293"/>
    <cellStyle name="20% - 强调文字颜色 6 27 2" xfId="13530"/>
    <cellStyle name="20% - 强调文字颜色 6 28" xfId="311"/>
    <cellStyle name="20% - 强调文字颜色 6 28 2" xfId="13529"/>
    <cellStyle name="20% - 强调文字颜色 6 28 2 2" xfId="13528"/>
    <cellStyle name="20% - 强调文字颜色 6 29" xfId="326"/>
    <cellStyle name="20% - 强调文字颜色 6 29 2" xfId="12876"/>
    <cellStyle name="20% - 强调文字颜色 6 3" xfId="915"/>
    <cellStyle name="20% - 强调文字颜色 6 3 2" xfId="916"/>
    <cellStyle name="20% - 强调文字颜色 6 3 2 2" xfId="895"/>
    <cellStyle name="20% - 强调文字颜色 6 3 2 2 2" xfId="30"/>
    <cellStyle name="20% - 强调文字颜色 6 3 2 2 2 2" xfId="13524"/>
    <cellStyle name="20% - 强调文字颜色 6 3 2 2 3" xfId="13525"/>
    <cellStyle name="20% - 强调文字颜色 6 3 2 2 3 2" xfId="13523"/>
    <cellStyle name="20% - 强调文字颜色 6 3 2 3" xfId="816"/>
    <cellStyle name="20% - 强调文字颜色 6 3 2 3 2" xfId="13522"/>
    <cellStyle name="20% - 强调文字颜色 6 3 2 4" xfId="13527"/>
    <cellStyle name="20% - 强调文字颜色 6 3 2 4 2" xfId="13520"/>
    <cellStyle name="20% - 强调文字颜色 6 3 3" xfId="920"/>
    <cellStyle name="20% - 强调文字颜色 6 3 3 2" xfId="922"/>
    <cellStyle name="20% - 强调文字颜色 6 3 3 2 2" xfId="13518"/>
    <cellStyle name="20% - 强调文字颜色 6 3 3 3" xfId="13519"/>
    <cellStyle name="20% - 强调文字颜色 6 3 3 3 2" xfId="13517"/>
    <cellStyle name="20% - 强调文字颜色 6 3 4" xfId="754"/>
    <cellStyle name="20% - 强调文字颜色 6 3 4 2" xfId="12843"/>
    <cellStyle name="20% - 强调文字颜色 6 3 5" xfId="82"/>
    <cellStyle name="20% - 强调文字颜色 6 3 5 2" xfId="13515"/>
    <cellStyle name="20% - 强调文字颜色 6 3 6" xfId="13514"/>
    <cellStyle name="20% - 强调文字颜色 6 30" xfId="914"/>
    <cellStyle name="20% - 强调文字颜色 6 30 2" xfId="13511"/>
    <cellStyle name="20% - 强调文字颜色 6 31" xfId="48"/>
    <cellStyle name="20% - 强调文字颜色 6 31 2" xfId="13509"/>
    <cellStyle name="20% - 强调文字颜色 6 32" xfId="294"/>
    <cellStyle name="20% - 强调文字颜色 6 32 2" xfId="13505"/>
    <cellStyle name="20% - 强调文字颜色 6 33" xfId="13595"/>
    <cellStyle name="20% - 强调文字颜色 6 4" xfId="923"/>
    <cellStyle name="20% - 强调文字颜色 6 4 2" xfId="586"/>
    <cellStyle name="20% - 强调文字颜色 6 4 2 2" xfId="35"/>
    <cellStyle name="20% - 强调文字颜色 6 4 2 2 2" xfId="924"/>
    <cellStyle name="20% - 强调文字颜色 6 4 2 2 2 2" xfId="13502"/>
    <cellStyle name="20% - 强调文字颜色 6 4 2 2 3" xfId="13503"/>
    <cellStyle name="20% - 强调文字颜色 6 4 2 2 3 2" xfId="13496"/>
    <cellStyle name="20% - 强调文字颜色 6 4 2 3" xfId="926"/>
    <cellStyle name="20% - 强调文字颜色 6 4 2 3 2" xfId="13494"/>
    <cellStyle name="20% - 强调文字颜色 6 4 2 3 2 2" xfId="13492"/>
    <cellStyle name="20% - 强调文字颜色 6 4 2 4" xfId="13490"/>
    <cellStyle name="20% - 强调文字颜色 6 4 3" xfId="85"/>
    <cellStyle name="20% - 强调文字颜色 6 4 3 2" xfId="535"/>
    <cellStyle name="20% - 强调文字颜色 6 4 3 2 2" xfId="13486"/>
    <cellStyle name="20% - 强调文字颜色 6 4 3 3" xfId="545"/>
    <cellStyle name="20% - 强调文字颜色 6 4 3 3 2" xfId="13484"/>
    <cellStyle name="20% - 强调文字颜色 6 4 3 4" xfId="13488"/>
    <cellStyle name="20% - 强调文字颜色 6 4 3 4 2" xfId="13482"/>
    <cellStyle name="20% - 强调文字颜色 6 4 4" xfId="928"/>
    <cellStyle name="20% - 强调文字颜色 6 4 4 2" xfId="13480"/>
    <cellStyle name="20% - 强调文字颜色 6 4 4 2 2" xfId="13475"/>
    <cellStyle name="20% - 强调文字颜色 6 4 5" xfId="13474"/>
    <cellStyle name="20% - 强调文字颜色 6 5" xfId="929"/>
    <cellStyle name="20% - 强调文字颜色 6 5 2" xfId="678"/>
    <cellStyle name="20% - 强调文字颜色 6 5 2 2" xfId="682"/>
    <cellStyle name="20% - 强调文字颜色 6 5 2 2 2" xfId="13472"/>
    <cellStyle name="20% - 强调文字颜色 6 5 2 3" xfId="13473"/>
    <cellStyle name="20% - 强调文字颜色 6 5 2 3 2" xfId="13471"/>
    <cellStyle name="20% - 强调文字颜色 6 5 3" xfId="687"/>
    <cellStyle name="20% - 强调文字颜色 6 5 3 2" xfId="13470"/>
    <cellStyle name="20% - 强调文字颜色 6 5 4" xfId="13469"/>
    <cellStyle name="20% - 强调文字颜色 6 6" xfId="930"/>
    <cellStyle name="20% - 强调文字颜色 6 6 2" xfId="782"/>
    <cellStyle name="20% - 强调文字颜色 6 6 2 2" xfId="241"/>
    <cellStyle name="20% - 强调文字颜色 6 6 2 2 2" xfId="13464"/>
    <cellStyle name="20% - 强调文字颜色 6 6 2 2 2 2" xfId="13462"/>
    <cellStyle name="20% - 强调文字颜色 6 6 2 3" xfId="13460"/>
    <cellStyle name="20% - 强调文字颜色 6 6 3" xfId="671"/>
    <cellStyle name="20% - 强调文字颜色 6 6 3 2" xfId="13458"/>
    <cellStyle name="20% - 强调文字颜色 6 6 3 2 2" xfId="13456"/>
    <cellStyle name="20% - 强调文字颜色 6 6 4" xfId="931"/>
    <cellStyle name="20% - 强调文字颜色 6 6 4 2" xfId="13454"/>
    <cellStyle name="20% - 强调文字颜色 6 6 5" xfId="932"/>
    <cellStyle name="20% - 强调文字颜色 6 6 5 2" xfId="13452"/>
    <cellStyle name="20% - 强调文字颜色 6 6 5 2 2" xfId="13447"/>
    <cellStyle name="20% - 强调文字颜色 6 6 6" xfId="13446"/>
    <cellStyle name="20% - 强调文字颜色 6 7" xfId="934"/>
    <cellStyle name="20% - 强调文字颜色 6 7 2" xfId="793"/>
    <cellStyle name="20% - 强调文字颜色 6 7 2 2" xfId="937"/>
    <cellStyle name="20% - 强调文字颜色 6 7 2 2 2" xfId="13444"/>
    <cellStyle name="20% - 强调文字颜色 6 7 2 3" xfId="13445"/>
    <cellStyle name="20% - 强调文字颜色 6 7 2 3 2" xfId="13443"/>
    <cellStyle name="20% - 强调文字颜色 6 7 3" xfId="13442"/>
    <cellStyle name="20% - 强调文字颜色 6 8" xfId="938"/>
    <cellStyle name="20% - 强调文字颜色 6 8 2" xfId="939"/>
    <cellStyle name="20% - 强调文字颜色 6 8 2 2" xfId="941"/>
    <cellStyle name="20% - 强调文字颜色 6 8 2 2 2" xfId="13438"/>
    <cellStyle name="20% - 强调文字颜色 6 8 2 3" xfId="944"/>
    <cellStyle name="20% - 强调文字颜色 6 8 2 3 2" xfId="13437"/>
    <cellStyle name="20% - 强调文字颜色 6 8 2 4" xfId="13441"/>
    <cellStyle name="20% - 强调文字颜色 6 8 2 4 2" xfId="13436"/>
    <cellStyle name="20% - 强调文字颜色 6 8 3" xfId="854"/>
    <cellStyle name="20% - 强调文字颜色 6 8 3 2" xfId="13434"/>
    <cellStyle name="20% - 强调文字颜色 6 8 4" xfId="857"/>
    <cellStyle name="20% - 强调文字颜色 6 8 4 2" xfId="13433"/>
    <cellStyle name="20% - 强调文字颜色 6 8 5" xfId="13432"/>
    <cellStyle name="20% - 强调文字颜色 6 9" xfId="945"/>
    <cellStyle name="20% - 强调文字颜色 6 9 2" xfId="575"/>
    <cellStyle name="20% - 强调文字颜色 6 9 2 2" xfId="946"/>
    <cellStyle name="20% - 强调文字颜色 6 9 2 2 2" xfId="13429"/>
    <cellStyle name="20% - 强调文字颜色 6 9 2 2 2 2" xfId="13428"/>
    <cellStyle name="20% - 强调文字颜色 6 9 2 3" xfId="13430"/>
    <cellStyle name="20% - 强调文字颜色 6 9 2 3 2" xfId="13427"/>
    <cellStyle name="20% - 强调文字颜色 6 9 3" xfId="868"/>
    <cellStyle name="20% - 强调文字颜色 6 9 3 2" xfId="871"/>
    <cellStyle name="20% - 强调文字颜色 6 9 3 2 2" xfId="13425"/>
    <cellStyle name="20% - 强调文字颜色 6 9 3 3" xfId="13426"/>
    <cellStyle name="20% - 强调文字颜色 6 9 3 3 2" xfId="13424"/>
    <cellStyle name="20% - 强调文字颜色 6 9 4" xfId="873"/>
    <cellStyle name="20% - 强调文字颜色 6 9 4 2" xfId="13423"/>
    <cellStyle name="20% - 强调文字颜色 6 9 4 2 2" xfId="13422"/>
    <cellStyle name="20% - 强调文字颜色 6 9 5" xfId="13421"/>
    <cellStyle name="20% - 着色 1" xfId="125"/>
    <cellStyle name="20% - 着色 1 2" xfId="71"/>
    <cellStyle name="20% - 着色 1 2 2" xfId="13418"/>
    <cellStyle name="20% - 着色 1 3" xfId="221"/>
    <cellStyle name="20% - 着色 1 3 2" xfId="13417"/>
    <cellStyle name="20% - 着色 1 4" xfId="13416"/>
    <cellStyle name="20% - 着色 2" xfId="133"/>
    <cellStyle name="20% - 着色 2 2" xfId="232"/>
    <cellStyle name="20% - 着色 2 2 2" xfId="13414"/>
    <cellStyle name="20% - 着色 2 3" xfId="235"/>
    <cellStyle name="20% - 着色 2 3 2" xfId="13413"/>
    <cellStyle name="20% - 着色 2 4" xfId="13412"/>
    <cellStyle name="20% - 着色 3" xfId="138"/>
    <cellStyle name="20% - 着色 3 2" xfId="580"/>
    <cellStyle name="20% - 着色 3 2 2" xfId="13411"/>
    <cellStyle name="20% - 着色 3 3" xfId="583"/>
    <cellStyle name="20% - 着色 3 3 2" xfId="13409"/>
    <cellStyle name="20% - 着色 3 4" xfId="13408"/>
    <cellStyle name="20% - 着色 4" xfId="590"/>
    <cellStyle name="20% - 着色 4 2" xfId="248"/>
    <cellStyle name="20% - 着色 4 2 2" xfId="13406"/>
    <cellStyle name="20% - 着色 4 3" xfId="948"/>
    <cellStyle name="20% - 着色 4 3 2" xfId="13405"/>
    <cellStyle name="20% - 着色 4 4" xfId="13404"/>
    <cellStyle name="20% - 着色 5" xfId="597"/>
    <cellStyle name="20% - 着色 5 2" xfId="260"/>
    <cellStyle name="20% - 着色 5 2 2" xfId="13402"/>
    <cellStyle name="20% - 着色 5 2 2 2" xfId="13398"/>
    <cellStyle name="20% - 着色 5 3" xfId="267"/>
    <cellStyle name="20% - 着色 5 3 2" xfId="13397"/>
    <cellStyle name="20% - 着色 5 3 2 2" xfId="13396"/>
    <cellStyle name="20% - 着色 5 4" xfId="780"/>
    <cellStyle name="20% - 着色 5 4 2" xfId="13395"/>
    <cellStyle name="20% - 着色 5 5" xfId="13403"/>
    <cellStyle name="20% - 着色 5 5 2" xfId="13394"/>
    <cellStyle name="20% - 着色 6" xfId="788"/>
    <cellStyle name="20% - 着色 6 2" xfId="279"/>
    <cellStyle name="20% - 着色 6 2 2" xfId="11328"/>
    <cellStyle name="20% - 着色 6 2 2 2" xfId="10338"/>
    <cellStyle name="20% - 着色 6 3" xfId="286"/>
    <cellStyle name="20% - 着色 6 3 2" xfId="13393"/>
    <cellStyle name="20% - 着色 6 3 2 2" xfId="13392"/>
    <cellStyle name="20% - 着色 6 4" xfId="792"/>
    <cellStyle name="20% - 着色 6 4 2" xfId="13391"/>
    <cellStyle name="20% - 着色 6 5" xfId="11339"/>
    <cellStyle name="20% - 着色 6 5 2" xfId="13390"/>
    <cellStyle name="40% - 强调文字颜色 1" xfId="7367" builtinId="31" hidden="1"/>
    <cellStyle name="40% - 强调文字颜色 1" xfId="10252" builtinId="31" customBuiltin="1"/>
    <cellStyle name="40% - 强调文字颜色 1 10" xfId="409"/>
    <cellStyle name="40% - 强调文字颜色 1 10 2" xfId="951"/>
    <cellStyle name="40% - 强调文字颜色 1 10 2 2" xfId="918"/>
    <cellStyle name="40% - 强调文字颜色 1 10 2 2 2" xfId="13387"/>
    <cellStyle name="40% - 强调文字颜色 1 10 2 2 2 2" xfId="13386"/>
    <cellStyle name="40% - 强调文字颜色 1 10 2 3" xfId="13388"/>
    <cellStyle name="40% - 强调文字颜色 1 10 2 3 2" xfId="13385"/>
    <cellStyle name="40% - 强调文字颜色 1 10 3" xfId="953"/>
    <cellStyle name="40% - 强调文字颜色 1 10 3 2" xfId="83"/>
    <cellStyle name="40% - 强调文字颜色 1 10 3 2 2" xfId="13383"/>
    <cellStyle name="40% - 强调文字颜色 1 10 3 3" xfId="13384"/>
    <cellStyle name="40% - 强调文字颜色 1 10 3 3 2" xfId="13382"/>
    <cellStyle name="40% - 强调文字颜色 1 10 4" xfId="955"/>
    <cellStyle name="40% - 强调文字颜色 1 10 4 2" xfId="13381"/>
    <cellStyle name="40% - 强调文字颜色 1 10 4 2 2" xfId="13380"/>
    <cellStyle name="40% - 强调文字颜色 1 10 5" xfId="13379"/>
    <cellStyle name="40% - 强调文字颜色 1 11" xfId="414"/>
    <cellStyle name="40% - 强调文字颜色 1 11 2" xfId="373"/>
    <cellStyle name="40% - 强调文字颜色 1 11 2 2" xfId="960"/>
    <cellStyle name="40% - 强调文字颜色 1 11 2 2 2" xfId="13378"/>
    <cellStyle name="40% - 强调文字颜色 1 11 2 3" xfId="13377"/>
    <cellStyle name="40% - 强调文字颜色 1 11 3" xfId="379"/>
    <cellStyle name="40% - 强调文字颜色 1 11 3 2" xfId="11698"/>
    <cellStyle name="40% - 强调文字颜色 1 11 4" xfId="13376"/>
    <cellStyle name="40% - 强调文字颜色 1 12" xfId="962"/>
    <cellStyle name="40% - 强调文字颜色 1 12 2" xfId="965"/>
    <cellStyle name="40% - 强调文字颜色 1 12 2 2" xfId="968"/>
    <cellStyle name="40% - 强调文字颜色 1 12 2 2 2" xfId="13375"/>
    <cellStyle name="40% - 强调文字颜色 1 12 2 3" xfId="13374"/>
    <cellStyle name="40% - 强调文字颜色 1 12 3" xfId="970"/>
    <cellStyle name="40% - 强调文字颜色 1 12 3 2" xfId="13373"/>
    <cellStyle name="40% - 强调文字颜色 1 12 4" xfId="972"/>
    <cellStyle name="40% - 强调文字颜色 1 12 4 2" xfId="13366"/>
    <cellStyle name="40% - 强调文字颜色 1 12 5" xfId="13364"/>
    <cellStyle name="40% - 强调文字颜色 1 13" xfId="974"/>
    <cellStyle name="40% - 强调文字颜色 1 13 2" xfId="977"/>
    <cellStyle name="40% - 强调文字颜色 1 13 2 2" xfId="978"/>
    <cellStyle name="40% - 强调文字颜色 1 13 2 2 2" xfId="13357"/>
    <cellStyle name="40% - 强调文字颜色 1 13 2 3" xfId="979"/>
    <cellStyle name="40% - 强调文字颜色 1 13 2 3 2" xfId="13372"/>
    <cellStyle name="40% - 强调文字颜色 1 13 2 4" xfId="13360"/>
    <cellStyle name="40% - 强调文字颜色 1 13 2 4 2" xfId="13371"/>
    <cellStyle name="40% - 强调文字颜色 1 13 3" xfId="981"/>
    <cellStyle name="40% - 强调文字颜色 1 13 3 2" xfId="13370"/>
    <cellStyle name="40% - 强调文字颜色 1 13 4" xfId="982"/>
    <cellStyle name="40% - 强调文字颜色 1 13 4 2" xfId="13369"/>
    <cellStyle name="40% - 强调文字颜色 1 13 4 2 2" xfId="13368"/>
    <cellStyle name="40% - 强调文字颜色 1 13 5" xfId="13367"/>
    <cellStyle name="40% - 强调文字颜色 1 14" xfId="985"/>
    <cellStyle name="40% - 强调文字颜色 1 14 2" xfId="989"/>
    <cellStyle name="40% - 强调文字颜色 1 14 2 2" xfId="991"/>
    <cellStyle name="40% - 强调文字颜色 1 14 2 2 2" xfId="13363"/>
    <cellStyle name="40% - 强调文字颜色 1 14 2 2 2 2" xfId="13362"/>
    <cellStyle name="40% - 强调文字颜色 1 14 2 3" xfId="13365"/>
    <cellStyle name="40% - 强调文字颜色 1 14 2 3 2" xfId="13361"/>
    <cellStyle name="40% - 强调文字颜色 1 14 3" xfId="993"/>
    <cellStyle name="40% - 强调文字颜色 1 14 3 2" xfId="995"/>
    <cellStyle name="40% - 强调文字颜色 1 14 3 2 2" xfId="13356"/>
    <cellStyle name="40% - 强调文字颜色 1 14 3 3" xfId="13359"/>
    <cellStyle name="40% - 强调文字颜色 1 14 3 3 2" xfId="10298"/>
    <cellStyle name="40% - 强调文字颜色 1 14 4" xfId="997"/>
    <cellStyle name="40% - 强调文字颜色 1 14 4 2" xfId="13355"/>
    <cellStyle name="40% - 强调文字颜色 1 14 4 2 2" xfId="13354"/>
    <cellStyle name="40% - 强调文字颜色 1 14 5" xfId="13353"/>
    <cellStyle name="40% - 强调文字颜色 1 15" xfId="1001"/>
    <cellStyle name="40% - 强调文字颜色 1 15 2" xfId="1006"/>
    <cellStyle name="40% - 强调文字颜色 1 15 2 2" xfId="13352"/>
    <cellStyle name="40% - 强调文字颜色 1 15 3" xfId="13351"/>
    <cellStyle name="40% - 强调文字颜色 1 16" xfId="506"/>
    <cellStyle name="40% - 强调文字颜色 1 16 2" xfId="1010"/>
    <cellStyle name="40% - 强调文字颜色 1 16 2 2" xfId="13349"/>
    <cellStyle name="40% - 强调文字颜色 1 16 2 2 2" xfId="13348"/>
    <cellStyle name="40% - 强调文字颜色 1 16 3" xfId="13350"/>
    <cellStyle name="40% - 强调文字颜色 1 16 3 2" xfId="13347"/>
    <cellStyle name="40% - 强调文字颜色 1 17" xfId="1015"/>
    <cellStyle name="40% - 强调文字颜色 1 17 2" xfId="1021"/>
    <cellStyle name="40% - 强调文字颜色 1 17 2 2" xfId="13346"/>
    <cellStyle name="40% - 强调文字颜色 1 17 3" xfId="10299"/>
    <cellStyle name="40% - 强调文字颜色 1 18" xfId="1027"/>
    <cellStyle name="40% - 强调文字颜色 1 18 2" xfId="1031"/>
    <cellStyle name="40% - 强调文字颜色 1 18 2 2" xfId="13345"/>
    <cellStyle name="40% - 强调文字颜色 1 18 3" xfId="13344"/>
    <cellStyle name="40% - 强调文字颜色 1 19" xfId="1034"/>
    <cellStyle name="40% - 强调文字颜色 1 19 2" xfId="1037"/>
    <cellStyle name="40% - 强调文字颜色 1 19 2 2" xfId="10772"/>
    <cellStyle name="40% - 强调文字颜色 1 19 3" xfId="13343"/>
    <cellStyle name="40% - 强调文字颜色 1 2" xfId="1038"/>
    <cellStyle name="40% - 强调文字颜色 1 2 2" xfId="1039"/>
    <cellStyle name="40% - 强调文字颜色 1 2 2 2" xfId="1040"/>
    <cellStyle name="40% - 强调文字颜色 1 2 2 2 2" xfId="1042"/>
    <cellStyle name="40% - 强调文字颜色 1 2 2 2 2 2" xfId="13340"/>
    <cellStyle name="40% - 强调文字颜色 1 2 2 2 3" xfId="13339"/>
    <cellStyle name="40% - 强调文字颜色 1 2 2 3" xfId="1043"/>
    <cellStyle name="40% - 强调文字颜色 1 2 2 3 2" xfId="13338"/>
    <cellStyle name="40% - 强调文字颜色 1 2 2 4" xfId="13342"/>
    <cellStyle name="40% - 强调文字颜色 1 2 2 4 2" xfId="13337"/>
    <cellStyle name="40% - 强调文字颜色 1 2 3" xfId="1045"/>
    <cellStyle name="40% - 强调文字颜色 1 2 3 2" xfId="13336"/>
    <cellStyle name="40% - 强调文字颜色 1 2 4" xfId="1047"/>
    <cellStyle name="40% - 强调文字颜色 1 2 4 2" xfId="1048"/>
    <cellStyle name="40% - 强调文字颜色 1 2 4 2 2" xfId="13334"/>
    <cellStyle name="40% - 强调文字颜色 1 2 4 3" xfId="13335"/>
    <cellStyle name="40% - 强调文字颜色 1 2 4 3 2" xfId="13333"/>
    <cellStyle name="40% - 强调文字颜色 1 2 5" xfId="13332"/>
    <cellStyle name="40% - 强调文字颜色 1 20" xfId="1000"/>
    <cellStyle name="40% - 强调文字颜色 1 20 2" xfId="1005"/>
    <cellStyle name="40% - 强调文字颜色 1 20 2 2" xfId="13331"/>
    <cellStyle name="40% - 强调文字颜色 1 20 3" xfId="13330"/>
    <cellStyle name="40% - 强调文字颜色 1 21" xfId="505"/>
    <cellStyle name="40% - 强调文字颜色 1 21 2" xfId="1009"/>
    <cellStyle name="40% - 强调文字颜色 1 21 2 2" xfId="13328"/>
    <cellStyle name="40% - 强调文字颜色 1 21 2 2 2" xfId="13327"/>
    <cellStyle name="40% - 强调文字颜色 1 21 3" xfId="13329"/>
    <cellStyle name="40% - 强调文字颜色 1 21 3 2" xfId="13326"/>
    <cellStyle name="40% - 强调文字颜色 1 22" xfId="1014"/>
    <cellStyle name="40% - 强调文字颜色 1 22 2" xfId="1020"/>
    <cellStyle name="40% - 强调文字颜色 1 22 2 2" xfId="13318"/>
    <cellStyle name="40% - 强调文字颜色 1 22 3" xfId="13316"/>
    <cellStyle name="40% - 强调文字颜色 1 23" xfId="1026"/>
    <cellStyle name="40% - 强调文字颜色 1 23 2" xfId="1030"/>
    <cellStyle name="40% - 强调文字颜色 1 23 2 2" xfId="13325"/>
    <cellStyle name="40% - 强调文字颜色 1 23 3" xfId="13324"/>
    <cellStyle name="40% - 强调文字颜色 1 24" xfId="1033"/>
    <cellStyle name="40% - 强调文字颜色 1 24 2" xfId="1036"/>
    <cellStyle name="40% - 强调文字颜色 1 24 2 2" xfId="13322"/>
    <cellStyle name="40% - 强调文字颜色 1 24 2 2 2" xfId="13321"/>
    <cellStyle name="40% - 强调文字颜色 1 24 3" xfId="13323"/>
    <cellStyle name="40% - 强调文字颜色 1 24 3 2" xfId="13320"/>
    <cellStyle name="40% - 强调文字颜色 1 25" xfId="1054"/>
    <cellStyle name="40% - 强调文字颜色 1 25 2" xfId="1057"/>
    <cellStyle name="40% - 强调文字颜色 1 25 2 2" xfId="13317"/>
    <cellStyle name="40% - 强调文字颜色 1 25 3" xfId="13315"/>
    <cellStyle name="40% - 强调文字颜色 1 26" xfId="1060"/>
    <cellStyle name="40% - 强调文字颜色 1 26 2" xfId="13314"/>
    <cellStyle name="40% - 强调文字颜色 1 27" xfId="1063"/>
    <cellStyle name="40% - 强调文字颜色 1 27 2" xfId="13307"/>
    <cellStyle name="40% - 强调文字颜色 1 28" xfId="1064"/>
    <cellStyle name="40% - 强调文字颜色 1 28 2" xfId="13305"/>
    <cellStyle name="40% - 强调文字颜色 1 28 2 2" xfId="13304"/>
    <cellStyle name="40% - 强调文字颜色 1 29" xfId="1065"/>
    <cellStyle name="40% - 强调文字颜色 1 29 2" xfId="13301"/>
    <cellStyle name="40% - 强调文字颜色 1 3" xfId="1068"/>
    <cellStyle name="40% - 强调文字颜色 1 3 2" xfId="1071"/>
    <cellStyle name="40% - 强调文字颜色 1 3 2 2" xfId="859"/>
    <cellStyle name="40% - 强调文字颜色 1 3 2 2 2" xfId="863"/>
    <cellStyle name="40% - 强调文字颜色 1 3 2 2 2 2" xfId="13313"/>
    <cellStyle name="40% - 强调文字颜色 1 3 2 2 3" xfId="13297"/>
    <cellStyle name="40% - 强调文字颜色 1 3 2 2 3 2" xfId="13312"/>
    <cellStyle name="40% - 强调文字颜色 1 3 2 3" xfId="185"/>
    <cellStyle name="40% - 强调文字颜色 1 3 2 3 2" xfId="13311"/>
    <cellStyle name="40% - 强调文字颜色 1 3 2 4" xfId="13298"/>
    <cellStyle name="40% - 强调文字颜色 1 3 2 4 2" xfId="13310"/>
    <cellStyle name="40% - 强调文字颜色 1 3 3" xfId="1076"/>
    <cellStyle name="40% - 强调文字颜色 1 3 3 2" xfId="876"/>
    <cellStyle name="40% - 强调文字颜色 1 3 3 2 2" xfId="13308"/>
    <cellStyle name="40% - 强调文字颜色 1 3 3 3" xfId="13309"/>
    <cellStyle name="40% - 强调文字颜色 1 3 3 3 2" xfId="13306"/>
    <cellStyle name="40% - 强调文字颜色 1 3 4" xfId="1079"/>
    <cellStyle name="40% - 强调文字颜色 1 3 4 2" xfId="13303"/>
    <cellStyle name="40% - 强调文字颜色 1 3 5" xfId="1080"/>
    <cellStyle name="40% - 强调文字颜色 1 3 5 2" xfId="13300"/>
    <cellStyle name="40% - 强调文字颜色 1 3 6" xfId="13299"/>
    <cellStyle name="40% - 强调文字颜色 1 30" xfId="1053"/>
    <cellStyle name="40% - 强调文字颜色 1 30 2" xfId="13296"/>
    <cellStyle name="40% - 强调文字颜色 1 31" xfId="1059"/>
    <cellStyle name="40% - 强调文字颜色 1 31 2" xfId="13295"/>
    <cellStyle name="40% - 强调文字颜色 1 32" xfId="1062"/>
    <cellStyle name="40% - 强调文字颜色 1 32 2" xfId="13294"/>
    <cellStyle name="40% - 强调文字颜色 1 33" xfId="13389"/>
    <cellStyle name="40% - 强调文字颜色 1 4" xfId="1082"/>
    <cellStyle name="40% - 强调文字颜色 1 4 2" xfId="1084"/>
    <cellStyle name="40% - 强调文字颜色 1 4 2 2" xfId="1085"/>
    <cellStyle name="40% - 强调文字颜色 1 4 2 2 2" xfId="1087"/>
    <cellStyle name="40% - 强调文字颜色 1 4 2 2 2 2" xfId="13292"/>
    <cellStyle name="40% - 强调文字颜色 1 4 2 2 3" xfId="11078"/>
    <cellStyle name="40% - 强调文字颜色 1 4 2 2 3 2" xfId="11074"/>
    <cellStyle name="40% - 强调文字颜色 1 4 2 3" xfId="1088"/>
    <cellStyle name="40% - 强调文字颜色 1 4 2 3 2" xfId="13291"/>
    <cellStyle name="40% - 强调文字颜色 1 4 2 3 2 2" xfId="11070"/>
    <cellStyle name="40% - 强调文字颜色 1 4 2 4" xfId="1090"/>
    <cellStyle name="40% - 强调文字颜色 1 4 2 4 2" xfId="11068"/>
    <cellStyle name="40% - 强调文字颜色 1 4 2 4 2 2" xfId="13290"/>
    <cellStyle name="40% - 强调文字颜色 1 4 2 5" xfId="13289"/>
    <cellStyle name="40% - 强调文字颜色 1 4 3" xfId="1093"/>
    <cellStyle name="40% - 强调文字颜色 1 4 3 2" xfId="1095"/>
    <cellStyle name="40% - 强调文字颜色 1 4 3 2 2" xfId="11608"/>
    <cellStyle name="40% - 强调文字颜色 1 4 3 3" xfId="1097"/>
    <cellStyle name="40% - 强调文字颜色 1 4 3 3 2" xfId="11057"/>
    <cellStyle name="40% - 强调文字颜色 1 4 3 4" xfId="13288"/>
    <cellStyle name="40% - 强调文字颜色 1 4 3 4 2" xfId="13287"/>
    <cellStyle name="40% - 强调文字颜色 1 4 4" xfId="1098"/>
    <cellStyle name="40% - 强调文字颜色 1 4 4 2" xfId="11054"/>
    <cellStyle name="40% - 强调文字颜色 1 4 4 2 2" xfId="11139"/>
    <cellStyle name="40% - 强调文字颜色 1 4 5" xfId="13286"/>
    <cellStyle name="40% - 强调文字颜色 1 5" xfId="1099"/>
    <cellStyle name="40% - 强调文字颜色 1 5 2" xfId="1100"/>
    <cellStyle name="40% - 强调文字颜色 1 5 2 2" xfId="1101"/>
    <cellStyle name="40% - 强调文字颜色 1 5 2 2 2" xfId="13284"/>
    <cellStyle name="40% - 强调文字颜色 1 5 2 3" xfId="13285"/>
    <cellStyle name="40% - 强调文字颜色 1 5 2 3 2" xfId="13283"/>
    <cellStyle name="40% - 强调文字颜色 1 5 3" xfId="1106"/>
    <cellStyle name="40% - 强调文字颜色 1 5 3 2" xfId="10296"/>
    <cellStyle name="40% - 强调文字颜色 1 5 4" xfId="13282"/>
    <cellStyle name="40% - 强调文字颜色 1 6" xfId="1107"/>
    <cellStyle name="40% - 强调文字颜色 1 6 2" xfId="1108"/>
    <cellStyle name="40% - 强调文字颜色 1 6 2 2" xfId="1109"/>
    <cellStyle name="40% - 强调文字颜色 1 6 2 2 2" xfId="13279"/>
    <cellStyle name="40% - 强调文字颜色 1 6 2 2 2 2" xfId="13278"/>
    <cellStyle name="40% - 强调文字颜色 1 6 2 3" xfId="13277"/>
    <cellStyle name="40% - 强调文字颜色 1 6 3" xfId="1113"/>
    <cellStyle name="40% - 强调文字颜色 1 6 3 2" xfId="13276"/>
    <cellStyle name="40% - 强调文字颜色 1 6 3 2 2" xfId="13275"/>
    <cellStyle name="40% - 强调文字颜色 1 6 4" xfId="1114"/>
    <cellStyle name="40% - 强调文字颜色 1 6 4 2" xfId="13274"/>
    <cellStyle name="40% - 强调文字颜色 1 6 5" xfId="1115"/>
    <cellStyle name="40% - 强调文字颜色 1 6 5 2" xfId="13273"/>
    <cellStyle name="40% - 强调文字颜色 1 6 5 2 2" xfId="13272"/>
    <cellStyle name="40% - 强调文字颜色 1 6 6" xfId="1116"/>
    <cellStyle name="40% - 强调文字颜色 1 6 6 2" xfId="13270"/>
    <cellStyle name="40% - 强调文字颜色 1 6 7" xfId="13269"/>
    <cellStyle name="40% - 强调文字颜色 1 7" xfId="1117"/>
    <cellStyle name="40% - 强调文字颜色 1 7 2" xfId="1118"/>
    <cellStyle name="40% - 强调文字颜色 1 7 2 2" xfId="13268"/>
    <cellStyle name="40% - 强调文字颜色 1 7 3" xfId="1121"/>
    <cellStyle name="40% - 强调文字颜色 1 7 3 2" xfId="13267"/>
    <cellStyle name="40% - 强调文字颜色 1 7 3 2 2" xfId="13265"/>
    <cellStyle name="40% - 强调文字颜色 1 7 4" xfId="13264"/>
    <cellStyle name="40% - 强调文字颜色 1 8" xfId="1122"/>
    <cellStyle name="40% - 强调文字颜色 1 8 2" xfId="1123"/>
    <cellStyle name="40% - 强调文字颜色 1 8 2 2" xfId="608"/>
    <cellStyle name="40% - 强调文字颜色 1 8 2 2 2" xfId="13263"/>
    <cellStyle name="40% - 强调文字颜色 1 8 2 3" xfId="630"/>
    <cellStyle name="40% - 强调文字颜色 1 8 2 3 2" xfId="13261"/>
    <cellStyle name="40% - 强调文字颜色 1 8 2 4" xfId="13260"/>
    <cellStyle name="40% - 强调文字颜色 1 8 3" xfId="1125"/>
    <cellStyle name="40% - 强调文字颜色 1 8 3 2" xfId="749"/>
    <cellStyle name="40% - 强调文字颜色 1 8 3 2 2" xfId="11778"/>
    <cellStyle name="40% - 强调文字颜色 1 8 3 3" xfId="13259"/>
    <cellStyle name="40% - 强调文字颜色 1 8 3 3 2" xfId="13258"/>
    <cellStyle name="40% - 强调文字颜色 1 8 4" xfId="1126"/>
    <cellStyle name="40% - 强调文字颜色 1 8 4 2" xfId="13256"/>
    <cellStyle name="40% - 强调文字颜色 1 8 5" xfId="13255"/>
    <cellStyle name="40% - 强调文字颜色 1 9" xfId="1127"/>
    <cellStyle name="40% - 强调文字颜色 1 9 2" xfId="1130"/>
    <cellStyle name="40% - 强调文字颜色 1 9 2 2" xfId="1131"/>
    <cellStyle name="40% - 强调文字颜色 1 9 2 2 2" xfId="13244"/>
    <cellStyle name="40% - 强调文字颜色 1 9 2 2 2 2" xfId="13242"/>
    <cellStyle name="40% - 强调文字颜色 1 9 2 3" xfId="13247"/>
    <cellStyle name="40% - 强调文字颜色 1 9 2 3 2" xfId="13240"/>
    <cellStyle name="40% - 强调文字颜色 1 9 3" xfId="1134"/>
    <cellStyle name="40% - 强调文字颜色 1 9 3 2" xfId="1135"/>
    <cellStyle name="40% - 强调文字颜色 1 9 3 2 2" xfId="13254"/>
    <cellStyle name="40% - 强调文字颜色 1 9 3 3" xfId="13238"/>
    <cellStyle name="40% - 强调文字颜色 1 9 3 3 2" xfId="13253"/>
    <cellStyle name="40% - 强调文字颜色 1 9 4" xfId="838"/>
    <cellStyle name="40% - 强调文字颜色 1 9 4 2" xfId="13252"/>
    <cellStyle name="40% - 强调文字颜色 1 9 4 2 2" xfId="13251"/>
    <cellStyle name="40% - 强调文字颜色 1 9 5" xfId="13250"/>
    <cellStyle name="40% - 强调文字颜色 2" xfId="7371" builtinId="35" hidden="1"/>
    <cellStyle name="40% - 强调文字颜色 2" xfId="10250" builtinId="35" customBuiltin="1"/>
    <cellStyle name="40% - 强调文字颜色 2 10" xfId="1137"/>
    <cellStyle name="40% - 强调文字颜色 2 10 2" xfId="1139"/>
    <cellStyle name="40% - 强调文字颜色 2 10 2 2" xfId="1140"/>
    <cellStyle name="40% - 强调文字颜色 2 10 2 2 2" xfId="13248"/>
    <cellStyle name="40% - 强调文字颜色 2 10 2 2 2 2" xfId="13246"/>
    <cellStyle name="40% - 强调文字颜色 2 10 2 3" xfId="1141"/>
    <cellStyle name="40% - 强调文字颜色 2 10 2 3 2" xfId="13245"/>
    <cellStyle name="40% - 强调文字颜色 2 10 2 3 2 2" xfId="13243"/>
    <cellStyle name="40% - 强调文字颜色 2 10 2 4" xfId="13241"/>
    <cellStyle name="40% - 强调文字颜色 2 10 3" xfId="1143"/>
    <cellStyle name="40% - 强调文字颜色 2 10 3 2" xfId="1144"/>
    <cellStyle name="40% - 强调文字颜色 2 10 3 2 2" xfId="13237"/>
    <cellStyle name="40% - 强调文字颜色 2 10 3 3" xfId="13239"/>
    <cellStyle name="40% - 强调文字颜色 2 10 3 3 2" xfId="13236"/>
    <cellStyle name="40% - 强调文字颜色 2 10 4" xfId="1145"/>
    <cellStyle name="40% - 强调文字颜色 2 10 4 2" xfId="13235"/>
    <cellStyle name="40% - 强调文字颜色 2 10 4 2 2" xfId="13234"/>
    <cellStyle name="40% - 强调文字颜色 2 10 5" xfId="13233"/>
    <cellStyle name="40% - 强调文字颜色 2 11" xfId="150"/>
    <cellStyle name="40% - 强调文字颜色 2 11 2" xfId="153"/>
    <cellStyle name="40% - 强调文字颜色 2 11 2 2" xfId="1146"/>
    <cellStyle name="40% - 强调文字颜色 2 11 2 2 2" xfId="13232"/>
    <cellStyle name="40% - 强调文字颜色 2 11 2 3" xfId="13231"/>
    <cellStyle name="40% - 强调文字颜色 2 11 3" xfId="1149"/>
    <cellStyle name="40% - 强调文字颜色 2 11 3 2" xfId="1150"/>
    <cellStyle name="40% - 强调文字颜色 2 11 3 2 2" xfId="13230"/>
    <cellStyle name="40% - 强调文字颜色 2 11 3 3" xfId="13229"/>
    <cellStyle name="40% - 强调文字颜色 2 11 4" xfId="13228"/>
    <cellStyle name="40% - 强调文字颜色 2 12" xfId="32"/>
    <cellStyle name="40% - 强调文字颜色 2 12 2" xfId="37"/>
    <cellStyle name="40% - 强调文字颜色 2 12 2 2" xfId="1151"/>
    <cellStyle name="40% - 强调文字颜色 2 12 2 2 2" xfId="13227"/>
    <cellStyle name="40% - 强调文字颜色 2 12 2 3" xfId="13226"/>
    <cellStyle name="40% - 强调文字颜色 2 12 3" xfId="1152"/>
    <cellStyle name="40% - 强调文字颜色 2 12 3 2" xfId="13225"/>
    <cellStyle name="40% - 强调文字颜色 2 12 4" xfId="54"/>
    <cellStyle name="40% - 强调文字颜色 2 12 4 2" xfId="13224"/>
    <cellStyle name="40% - 强调文字颜色 2 12 5" xfId="13223"/>
    <cellStyle name="40% - 强调文字颜色 2 13" xfId="158"/>
    <cellStyle name="40% - 强调文字颜色 2 13 2" xfId="161"/>
    <cellStyle name="40% - 强调文字颜色 2 13 2 2" xfId="1154"/>
    <cellStyle name="40% - 强调文字颜色 2 13 2 2 2" xfId="10767"/>
    <cellStyle name="40% - 强调文字颜色 2 13 2 3" xfId="1157"/>
    <cellStyle name="40% - 强调文字颜色 2 13 2 3 2" xfId="10765"/>
    <cellStyle name="40% - 强调文字颜色 2 13 2 4" xfId="13222"/>
    <cellStyle name="40% - 强调文字颜色 2 13 2 4 2" xfId="13221"/>
    <cellStyle name="40% - 强调文字颜色 2 13 3" xfId="1158"/>
    <cellStyle name="40% - 强调文字颜色 2 13 3 2" xfId="13220"/>
    <cellStyle name="40% - 强调文字颜色 2 13 4" xfId="1159"/>
    <cellStyle name="40% - 强调文字颜色 2 13 4 2" xfId="13219"/>
    <cellStyle name="40% - 强调文字颜色 2 13 4 2 2" xfId="13218"/>
    <cellStyle name="40% - 强调文字颜色 2 13 5" xfId="13217"/>
    <cellStyle name="40% - 强调文字颜色 2 14" xfId="104"/>
    <cellStyle name="40% - 强调文字颜色 2 14 2" xfId="11"/>
    <cellStyle name="40% - 强调文字颜色 2 14 2 2" xfId="1089"/>
    <cellStyle name="40% - 强调文字颜色 2 14 2 2 2" xfId="13214"/>
    <cellStyle name="40% - 强调文字颜色 2 14 2 2 2 2" xfId="13213"/>
    <cellStyle name="40% - 强调文字颜色 2 14 2 3" xfId="13215"/>
    <cellStyle name="40% - 强调文字颜色 2 14 2 3 2" xfId="13212"/>
    <cellStyle name="40% - 强调文字颜色 2 14 3" xfId="1160"/>
    <cellStyle name="40% - 强调文字颜色 2 14 3 2" xfId="13211"/>
    <cellStyle name="40% - 强调文字颜色 2 14 4" xfId="1161"/>
    <cellStyle name="40% - 强调文字颜色 2 14 4 2" xfId="13210"/>
    <cellStyle name="40% - 强调文字颜色 2 14 4 2 2" xfId="13209"/>
    <cellStyle name="40% - 强调文字颜色 2 14 5" xfId="13216"/>
    <cellStyle name="40% - 强调文字颜色 2 14 5 2" xfId="13208"/>
    <cellStyle name="40% - 强调文字颜色 2 15" xfId="109"/>
    <cellStyle name="40% - 强调文字颜色 2 15 2" xfId="166"/>
    <cellStyle name="40% - 强调文字颜色 2 15 2 2" xfId="13207"/>
    <cellStyle name="40% - 强调文字颜色 2 15 3" xfId="13206"/>
    <cellStyle name="40% - 强调文字颜色 2 16" xfId="5"/>
    <cellStyle name="40% - 强调文字颜色 2 16 2" xfId="169"/>
    <cellStyle name="40% - 强调文字颜色 2 16 2 2" xfId="13204"/>
    <cellStyle name="40% - 强调文字颜色 2 16 2 2 2" xfId="13203"/>
    <cellStyle name="40% - 强调文字颜色 2 16 3" xfId="13205"/>
    <cellStyle name="40% - 强调文字颜色 2 16 3 2" xfId="13202"/>
    <cellStyle name="40% - 强调文字颜色 2 17" xfId="119"/>
    <cellStyle name="40% - 强调文字颜色 2 17 2" xfId="173"/>
    <cellStyle name="40% - 强调文字颜色 2 17 2 2" xfId="13201"/>
    <cellStyle name="40% - 强调文字颜色 2 17 3" xfId="13200"/>
    <cellStyle name="40% - 强调文字颜色 2 18" xfId="96"/>
    <cellStyle name="40% - 强调文字颜色 2 18 2" xfId="1163"/>
    <cellStyle name="40% - 强调文字颜色 2 18 2 2" xfId="13192"/>
    <cellStyle name="40% - 强调文字颜色 2 18 3" xfId="13199"/>
    <cellStyle name="40% - 强调文字颜色 2 19" xfId="176"/>
    <cellStyle name="40% - 强调文字颜色 2 19 2" xfId="1165"/>
    <cellStyle name="40% - 强调文字颜色 2 19 2 2" xfId="13198"/>
    <cellStyle name="40% - 强调文字颜色 2 19 3" xfId="13197"/>
    <cellStyle name="40% - 强调文字颜色 2 2" xfId="1167"/>
    <cellStyle name="40% - 强调文字颜色 2 2 2" xfId="1168"/>
    <cellStyle name="40% - 强调文字颜色 2 2 2 2" xfId="1169"/>
    <cellStyle name="40% - 强调文字颜色 2 2 2 2 2" xfId="13195"/>
    <cellStyle name="40% - 强调文字颜色 2 2 2 3" xfId="1170"/>
    <cellStyle name="40% - 强调文字颜色 2 2 2 3 2" xfId="13194"/>
    <cellStyle name="40% - 强调文字颜色 2 2 2 4" xfId="13196"/>
    <cellStyle name="40% - 强调文字颜色 2 2 2 4 2" xfId="13193"/>
    <cellStyle name="40% - 强调文字颜色 2 2 3" xfId="1171"/>
    <cellStyle name="40% - 强调文字颜色 2 2 3 2" xfId="13191"/>
    <cellStyle name="40% - 强调文字颜色 2 2 4" xfId="1172"/>
    <cellStyle name="40% - 强调文字颜色 2 2 4 2" xfId="1173"/>
    <cellStyle name="40% - 强调文字颜色 2 2 4 2 2" xfId="13184"/>
    <cellStyle name="40% - 强调文字颜色 2 2 4 3" xfId="13185"/>
    <cellStyle name="40% - 强调文字颜色 2 2 4 3 2" xfId="13182"/>
    <cellStyle name="40% - 强调文字颜色 2 2 5" xfId="13180"/>
    <cellStyle name="40% - 强调文字颜色 2 20" xfId="108"/>
    <cellStyle name="40% - 强调文字颜色 2 20 2" xfId="165"/>
    <cellStyle name="40% - 强调文字颜色 2 20 2 2" xfId="13176"/>
    <cellStyle name="40% - 强调文字颜色 2 20 3" xfId="13174"/>
    <cellStyle name="40% - 强调文字颜色 2 21" xfId="4"/>
    <cellStyle name="40% - 强调文字颜色 2 21 2" xfId="168"/>
    <cellStyle name="40% - 强调文字颜色 2 21 2 2" xfId="13190"/>
    <cellStyle name="40% - 强调文字颜色 2 21 2 2 2" xfId="13189"/>
    <cellStyle name="40% - 强调文字颜色 2 21 3" xfId="13173"/>
    <cellStyle name="40% - 强调文字颜色 2 21 3 2" xfId="13188"/>
    <cellStyle name="40% - 强调文字颜色 2 22" xfId="118"/>
    <cellStyle name="40% - 强调文字颜色 2 22 2" xfId="172"/>
    <cellStyle name="40% - 强调文字颜色 2 22 2 2" xfId="13187"/>
    <cellStyle name="40% - 强调文字颜色 2 22 3" xfId="13186"/>
    <cellStyle name="40% - 强调文字颜色 2 23" xfId="95"/>
    <cellStyle name="40% - 强调文字颜色 2 23 2" xfId="1162"/>
    <cellStyle name="40% - 强调文字颜色 2 23 2 2" xfId="13183"/>
    <cellStyle name="40% - 强调文字颜色 2 23 3" xfId="13181"/>
    <cellStyle name="40% - 强调文字颜色 2 24" xfId="175"/>
    <cellStyle name="40% - 强调文字颜色 2 24 2" xfId="1164"/>
    <cellStyle name="40% - 强调文字颜色 2 24 2 2" xfId="13178"/>
    <cellStyle name="40% - 强调文字颜色 2 24 2 2 2" xfId="13177"/>
    <cellStyle name="40% - 强调文字颜色 2 24 3" xfId="13179"/>
    <cellStyle name="40% - 强调文字颜色 2 24 3 2" xfId="13175"/>
    <cellStyle name="40% - 强调文字颜色 2 25" xfId="182"/>
    <cellStyle name="40% - 强调文字颜色 2 25 2" xfId="1176"/>
    <cellStyle name="40% - 强调文字颜色 2 25 2 2" xfId="13172"/>
    <cellStyle name="40% - 强调文字颜色 2 25 3" xfId="13171"/>
    <cellStyle name="40% - 强调文字颜色 2 26" xfId="1179"/>
    <cellStyle name="40% - 强调文字颜色 2 26 2" xfId="13170"/>
    <cellStyle name="40% - 强调文字颜色 2 27" xfId="1182"/>
    <cellStyle name="40% - 强调文字颜色 2 27 2" xfId="13040"/>
    <cellStyle name="40% - 强调文字颜色 2 28" xfId="1183"/>
    <cellStyle name="40% - 强调文字颜色 2 28 2" xfId="13169"/>
    <cellStyle name="40% - 强调文字颜色 2 28 2 2" xfId="13168"/>
    <cellStyle name="40% - 强调文字颜色 2 29" xfId="1185"/>
    <cellStyle name="40% - 强调文字颜色 2 29 2" xfId="13167"/>
    <cellStyle name="40% - 强调文字颜色 2 3" xfId="1188"/>
    <cellStyle name="40% - 强调文字颜色 2 3 2" xfId="1189"/>
    <cellStyle name="40% - 强调文字颜色 2 3 2 2" xfId="1190"/>
    <cellStyle name="40% - 强调文字颜色 2 3 2 2 2" xfId="1191"/>
    <cellStyle name="40% - 强调文字颜色 2 3 2 2 2 2" xfId="13164"/>
    <cellStyle name="40% - 强调文字颜色 2 3 2 2 3" xfId="13165"/>
    <cellStyle name="40% - 强调文字颜色 2 3 2 2 3 2" xfId="13163"/>
    <cellStyle name="40% - 强调文字颜色 2 3 2 3" xfId="1194"/>
    <cellStyle name="40% - 强调文字颜色 2 3 2 3 2" xfId="11994"/>
    <cellStyle name="40% - 强调文字颜色 2 3 2 4" xfId="13166"/>
    <cellStyle name="40% - 强调文字颜色 2 3 2 4 2" xfId="13162"/>
    <cellStyle name="40% - 强调文字颜色 2 3 3" xfId="1195"/>
    <cellStyle name="40% - 强调文字颜色 2 3 3 2" xfId="1196"/>
    <cellStyle name="40% - 强调文字颜色 2 3 3 2 2" xfId="13159"/>
    <cellStyle name="40% - 强调文字颜色 2 3 3 3" xfId="13160"/>
    <cellStyle name="40% - 强调文字颜色 2 3 3 3 2" xfId="13158"/>
    <cellStyle name="40% - 强调文字颜色 2 3 4" xfId="1197"/>
    <cellStyle name="40% - 强调文字颜色 2 3 4 2" xfId="13156"/>
    <cellStyle name="40% - 强调文字颜色 2 3 5" xfId="1198"/>
    <cellStyle name="40% - 强调文字颜色 2 3 5 2" xfId="13155"/>
    <cellStyle name="40% - 强调文字颜色 2 3 6" xfId="13154"/>
    <cellStyle name="40% - 强调文字颜色 2 30" xfId="181"/>
    <cellStyle name="40% - 强调文字颜色 2 30 2" xfId="13153"/>
    <cellStyle name="40% - 强调文字颜色 2 31" xfId="1178"/>
    <cellStyle name="40% - 强调文字颜色 2 31 2" xfId="13152"/>
    <cellStyle name="40% - 强调文字颜色 2 32" xfId="1181"/>
    <cellStyle name="40% - 强调文字颜色 2 32 2" xfId="13151"/>
    <cellStyle name="40% - 强调文字颜色 2 33" xfId="13249"/>
    <cellStyle name="40% - 强调文字颜色 2 4" xfId="1199"/>
    <cellStyle name="40% - 强调文字颜色 2 4 2" xfId="1200"/>
    <cellStyle name="40% - 强调文字颜色 2 4 2 2" xfId="1202"/>
    <cellStyle name="40% - 强调文字颜色 2 4 2 2 2" xfId="1203"/>
    <cellStyle name="40% - 强调文字颜色 2 4 2 2 2 2" xfId="13149"/>
    <cellStyle name="40% - 强调文字颜色 2 4 2 2 3" xfId="13150"/>
    <cellStyle name="40% - 强调文字颜色 2 4 2 2 3 2" xfId="13148"/>
    <cellStyle name="40% - 强调文字颜色 2 4 2 3" xfId="1206"/>
    <cellStyle name="40% - 强调文字颜色 2 4 2 3 2" xfId="13147"/>
    <cellStyle name="40% - 强调文字颜色 2 4 2 3 2 2" xfId="13146"/>
    <cellStyle name="40% - 强调文字颜色 2 4 2 4" xfId="1207"/>
    <cellStyle name="40% - 强调文字颜色 2 4 2 4 2" xfId="13145"/>
    <cellStyle name="40% - 强调文字颜色 2 4 2 4 2 2" xfId="13144"/>
    <cellStyle name="40% - 强调文字颜色 2 4 2 5" xfId="13143"/>
    <cellStyle name="40% - 强调文字颜色 2 4 3" xfId="1208"/>
    <cellStyle name="40% - 强调文字颜色 2 4 3 2" xfId="1211"/>
    <cellStyle name="40% - 强调文字颜色 2 4 3 2 2" xfId="13141"/>
    <cellStyle name="40% - 强调文字颜色 2 4 3 3" xfId="1213"/>
    <cellStyle name="40% - 强调文字颜色 2 4 3 3 2" xfId="13140"/>
    <cellStyle name="40% - 强调文字颜色 2 4 3 4" xfId="13142"/>
    <cellStyle name="40% - 强调文字颜色 2 4 3 4 2" xfId="13139"/>
    <cellStyle name="40% - 强调文字颜色 2 4 4" xfId="1215"/>
    <cellStyle name="40% - 强调文字颜色 2 4 4 2" xfId="13138"/>
    <cellStyle name="40% - 强调文字颜色 2 4 4 2 2" xfId="13137"/>
    <cellStyle name="40% - 强调文字颜色 2 4 5" xfId="13136"/>
    <cellStyle name="40% - 强调文字颜色 2 5" xfId="1216"/>
    <cellStyle name="40% - 强调文字颜色 2 5 2" xfId="1217"/>
    <cellStyle name="40% - 强调文字颜色 2 5 2 2" xfId="1218"/>
    <cellStyle name="40% - 强调文字颜色 2 5 2 2 2" xfId="13134"/>
    <cellStyle name="40% - 强调文字颜色 2 5 2 3" xfId="13135"/>
    <cellStyle name="40% - 强调文字颜色 2 5 2 3 2" xfId="13133"/>
    <cellStyle name="40% - 强调文字颜色 2 5 3" xfId="1221"/>
    <cellStyle name="40% - 强调文字颜色 2 5 3 2" xfId="13132"/>
    <cellStyle name="40% - 强调文字颜色 2 5 4" xfId="13131"/>
    <cellStyle name="40% - 强调文字颜色 2 6" xfId="1222"/>
    <cellStyle name="40% - 强调文字颜色 2 6 2" xfId="1223"/>
    <cellStyle name="40% - 强调文字颜色 2 6 2 2" xfId="1224"/>
    <cellStyle name="40% - 强调文字颜色 2 6 2 2 2" xfId="13121"/>
    <cellStyle name="40% - 强调文字颜色 2 6 2 2 2 2" xfId="13130"/>
    <cellStyle name="40% - 强调文字颜色 2 6 2 3" xfId="13129"/>
    <cellStyle name="40% - 强调文字颜色 2 6 3" xfId="1227"/>
    <cellStyle name="40% - 强调文字颜色 2 6 3 2" xfId="13128"/>
    <cellStyle name="40% - 强调文字颜色 2 6 3 2 2" xfId="13127"/>
    <cellStyle name="40% - 强调文字颜色 2 6 4" xfId="1229"/>
    <cellStyle name="40% - 强调文字颜色 2 6 4 2" xfId="13126"/>
    <cellStyle name="40% - 强调文字颜色 2 6 5" xfId="1231"/>
    <cellStyle name="40% - 强调文字颜色 2 6 5 2" xfId="13125"/>
    <cellStyle name="40% - 强调文字颜色 2 6 5 2 2" xfId="13124"/>
    <cellStyle name="40% - 强调文字颜色 2 6 6" xfId="13123"/>
    <cellStyle name="40% - 强调文字颜色 2 7" xfId="482"/>
    <cellStyle name="40% - 强调文字颜色 2 7 2" xfId="1232"/>
    <cellStyle name="40% - 强调文字颜色 2 7 2 2" xfId="1233"/>
    <cellStyle name="40% - 强调文字颜色 2 7 2 2 2" xfId="13120"/>
    <cellStyle name="40% - 强调文字颜色 2 7 2 3" xfId="13122"/>
    <cellStyle name="40% - 强调文字颜色 2 7 2 3 2" xfId="13115"/>
    <cellStyle name="40% - 强调文字颜色 2 7 3" xfId="10887"/>
    <cellStyle name="40% - 强调文字颜色 2 8" xfId="1234"/>
    <cellStyle name="40% - 强调文字颜色 2 8 2" xfId="1236"/>
    <cellStyle name="40% - 强调文字颜色 2 8 2 2" xfId="1238"/>
    <cellStyle name="40% - 强调文字颜色 2 8 2 2 2" xfId="13110"/>
    <cellStyle name="40% - 强调文字颜色 2 8 2 3" xfId="1241"/>
    <cellStyle name="40% - 强调文字颜色 2 8 2 3 2" xfId="13108"/>
    <cellStyle name="40% - 强调文字颜色 2 8 2 4" xfId="13106"/>
    <cellStyle name="40% - 强调文字颜色 2 8 3" xfId="1244"/>
    <cellStyle name="40% - 强调文字颜色 2 8 3 2" xfId="1247"/>
    <cellStyle name="40% - 强调文字颜色 2 8 3 2 2" xfId="13119"/>
    <cellStyle name="40% - 强调文字颜色 2 8 3 3" xfId="13104"/>
    <cellStyle name="40% - 强调文字颜色 2 8 3 3 2" xfId="13118"/>
    <cellStyle name="40% - 强调文字颜色 2 8 4" xfId="1250"/>
    <cellStyle name="40% - 强调文字颜色 2 8 4 2" xfId="13117"/>
    <cellStyle name="40% - 强调文字颜色 2 8 5" xfId="13116"/>
    <cellStyle name="40% - 强调文字颜色 2 9" xfId="1251"/>
    <cellStyle name="40% - 强调文字颜色 2 9 2" xfId="1253"/>
    <cellStyle name="40% - 强调文字颜色 2 9 2 2" xfId="1255"/>
    <cellStyle name="40% - 强调文字颜色 2 9 2 2 2" xfId="10888"/>
    <cellStyle name="40% - 强调文字颜色 2 9 2 2 2 2" xfId="13113"/>
    <cellStyle name="40% - 强调文字颜色 2 9 2 3" xfId="13114"/>
    <cellStyle name="40% - 强调文字颜色 2 9 2 3 2" xfId="13112"/>
    <cellStyle name="40% - 强调文字颜色 2 9 3" xfId="1258"/>
    <cellStyle name="40% - 强调文字颜色 2 9 3 2" xfId="1052"/>
    <cellStyle name="40% - 强调文字颜色 2 9 3 2 2" xfId="13109"/>
    <cellStyle name="40% - 强调文字颜色 2 9 3 3" xfId="13111"/>
    <cellStyle name="40% - 强调文字颜色 2 9 3 3 2" xfId="13107"/>
    <cellStyle name="40% - 强调文字颜色 2 9 4" xfId="847"/>
    <cellStyle name="40% - 强调文字颜色 2 9 4 2" xfId="13105"/>
    <cellStyle name="40% - 强调文字颜色 2 9 4 2 2" xfId="13103"/>
    <cellStyle name="40% - 强调文字颜色 2 9 5" xfId="13102"/>
    <cellStyle name="40% - 强调文字颜色 3" xfId="7375" builtinId="39" hidden="1"/>
    <cellStyle name="40% - 强调文字颜色 3" xfId="10249" builtinId="39" customBuiltin="1"/>
    <cellStyle name="40% - 强调文字颜色 3 10" xfId="1261"/>
    <cellStyle name="40% - 强调文字颜色 3 10 2" xfId="1263"/>
    <cellStyle name="40% - 强调文字颜色 3 10 2 2" xfId="13100"/>
    <cellStyle name="40% - 强调文字颜色 3 10 3" xfId="13099"/>
    <cellStyle name="40% - 强调文字颜色 3 11" xfId="300"/>
    <cellStyle name="40% - 强调文字颜色 3 11 2" xfId="307"/>
    <cellStyle name="40% - 强调文字颜色 3 11 2 2" xfId="13098"/>
    <cellStyle name="40% - 强调文字颜色 3 11 3" xfId="13097"/>
    <cellStyle name="40% - 强调文字颜色 3 12" xfId="316"/>
    <cellStyle name="40% - 强调文字颜色 3 12 2" xfId="322"/>
    <cellStyle name="40% - 强调文字颜色 3 12 2 2" xfId="13096"/>
    <cellStyle name="40% - 强调文字颜色 3 12 3" xfId="13095"/>
    <cellStyle name="40% - 强调文字颜色 3 13" xfId="328"/>
    <cellStyle name="40% - 强调文字颜色 3 13 2" xfId="334"/>
    <cellStyle name="40% - 强调文字颜色 3 13 2 2" xfId="13094"/>
    <cellStyle name="40% - 强调文字颜色 3 13 3" xfId="11475"/>
    <cellStyle name="40% - 强调文字颜色 3 14" xfId="338"/>
    <cellStyle name="40% - 强调文字颜色 3 14 2" xfId="342"/>
    <cellStyle name="40% - 强调文字颜色 3 14 2 2" xfId="13093"/>
    <cellStyle name="40% - 强调文字颜色 3 14 3" xfId="13092"/>
    <cellStyle name="40% - 强调文字颜色 3 15" xfId="348"/>
    <cellStyle name="40% - 强调文字颜色 3 15 2" xfId="352"/>
    <cellStyle name="40% - 强调文字颜色 3 15 2 2" xfId="13091"/>
    <cellStyle name="40% - 强调文字颜色 3 15 3" xfId="13090"/>
    <cellStyle name="40% - 强调文字颜色 3 16" xfId="356"/>
    <cellStyle name="40% - 强调文字颜色 3 16 2" xfId="361"/>
    <cellStyle name="40% - 强调文字颜色 3 16 2 2" xfId="13089"/>
    <cellStyle name="40% - 强调文字颜色 3 16 3" xfId="13088"/>
    <cellStyle name="40% - 强调文字颜色 3 17" xfId="365"/>
    <cellStyle name="40% - 强调文字颜色 3 17 2" xfId="10548"/>
    <cellStyle name="40% - 强调文字颜色 3 18" xfId="370"/>
    <cellStyle name="40% - 强调文字颜色 3 18 2" xfId="10541"/>
    <cellStyle name="40% - 强调文字颜色 3 19" xfId="375"/>
    <cellStyle name="40% - 强调文字颜色 3 19 2" xfId="13087"/>
    <cellStyle name="40% - 强调文字颜色 3 2" xfId="1264"/>
    <cellStyle name="40% - 强调文字颜色 3 2 2" xfId="1267"/>
    <cellStyle name="40% - 强调文字颜色 3 2 2 2" xfId="1269"/>
    <cellStyle name="40% - 强调文字颜色 3 2 2 2 2" xfId="13086"/>
    <cellStyle name="40% - 强调文字颜色 3 2 2 3" xfId="13085"/>
    <cellStyle name="40% - 强调文字颜色 3 2 3" xfId="1270"/>
    <cellStyle name="40% - 强调文字颜色 3 2 3 2" xfId="1271"/>
    <cellStyle name="40% - 强调文字颜色 3 2 3 2 2" xfId="13084"/>
    <cellStyle name="40% - 强调文字颜色 3 2 3 3" xfId="13083"/>
    <cellStyle name="40% - 强调文字颜色 3 2 4" xfId="1272"/>
    <cellStyle name="40% - 强调文字颜色 3 2 4 2" xfId="13082"/>
    <cellStyle name="40% - 强调文字颜色 3 2 4 2 2" xfId="13081"/>
    <cellStyle name="40% - 强调文字颜色 3 2 5" xfId="13080"/>
    <cellStyle name="40% - 强调文字颜色 3 20" xfId="347"/>
    <cellStyle name="40% - 强调文字颜色 3 20 2" xfId="12463"/>
    <cellStyle name="40% - 强调文字颜色 3 21" xfId="355"/>
    <cellStyle name="40% - 强调文字颜色 3 21 2" xfId="13079"/>
    <cellStyle name="40% - 强调文字颜色 3 22" xfId="13101"/>
    <cellStyle name="40% - 强调文字颜色 3 3" xfId="1274"/>
    <cellStyle name="40% - 强调文字颜色 3 3 2" xfId="1278"/>
    <cellStyle name="40% - 强调文字颜色 3 3 2 2" xfId="1279"/>
    <cellStyle name="40% - 强调文字颜色 3 3 2 2 2" xfId="13076"/>
    <cellStyle name="40% - 强调文字颜色 3 3 2 3" xfId="1280"/>
    <cellStyle name="40% - 强调文字颜色 3 3 2 3 2" xfId="13075"/>
    <cellStyle name="40% - 强调文字颜色 3 3 2 4" xfId="1281"/>
    <cellStyle name="40% - 强调文字颜色 3 3 2 4 2" xfId="13074"/>
    <cellStyle name="40% - 强调文字颜色 3 3 2 4 2 2" xfId="13067"/>
    <cellStyle name="40% - 强调文字颜色 3 3 2 5" xfId="13077"/>
    <cellStyle name="40% - 强调文字颜色 3 3 2 5 2" xfId="13066"/>
    <cellStyle name="40% - 强调文字颜色 3 3 3" xfId="1284"/>
    <cellStyle name="40% - 强调文字颜色 3 3 3 2" xfId="13073"/>
    <cellStyle name="40% - 强调文字颜色 3 3 4" xfId="1287"/>
    <cellStyle name="40% - 强调文字颜色 3 3 4 2" xfId="13072"/>
    <cellStyle name="40% - 强调文字颜色 3 3 5" xfId="13071"/>
    <cellStyle name="40% - 强调文字颜色 3 4" xfId="1288"/>
    <cellStyle name="40% - 强调文字颜色 3 4 2" xfId="1289"/>
    <cellStyle name="40% - 强调文字颜色 3 4 2 2" xfId="933"/>
    <cellStyle name="40% - 强调文字颜色 3 4 2 2 2" xfId="13070"/>
    <cellStyle name="40% - 强调文字颜色 3 4 2 2 2 2" xfId="13069"/>
    <cellStyle name="40% - 强调文字颜色 3 4 2 3" xfId="13068"/>
    <cellStyle name="40% - 强调文字颜色 3 4 3" xfId="1291"/>
    <cellStyle name="40% - 强调文字颜色 3 4 3 2" xfId="13065"/>
    <cellStyle name="40% - 强调文字颜色 3 4 4" xfId="1293"/>
    <cellStyle name="40% - 强调文字颜色 3 4 4 2" xfId="10302"/>
    <cellStyle name="40% - 强调文字颜色 3 4 4 2 2" xfId="13064"/>
    <cellStyle name="40% - 强调文字颜色 3 4 5" xfId="13061"/>
    <cellStyle name="40% - 强调文字颜色 3 5" xfId="1294"/>
    <cellStyle name="40% - 强调文字颜色 3 5 2" xfId="1295"/>
    <cellStyle name="40% - 强调文字颜色 3 5 2 2" xfId="1296"/>
    <cellStyle name="40% - 强调文字颜色 3 5 2 2 2" xfId="13057"/>
    <cellStyle name="40% - 强调文字颜色 3 5 2 3" xfId="13059"/>
    <cellStyle name="40% - 强调文字颜色 3 5 2 3 2" xfId="13056"/>
    <cellStyle name="40% - 强调文字颜色 3 5 3" xfId="1299"/>
    <cellStyle name="40% - 强调文字颜色 3 5 3 2" xfId="13053"/>
    <cellStyle name="40% - 强调文字颜色 3 5 4" xfId="1301"/>
    <cellStyle name="40% - 强调文字颜色 3 5 4 2" xfId="13052"/>
    <cellStyle name="40% - 强调文字颜色 3 5 5" xfId="10317"/>
    <cellStyle name="40% - 强调文字颜色 3 6" xfId="1302"/>
    <cellStyle name="40% - 强调文字颜色 3 6 2" xfId="1156"/>
    <cellStyle name="40% - 强调文字颜色 3 6 2 2" xfId="1303"/>
    <cellStyle name="40% - 强调文字颜色 3 6 2 2 2" xfId="10403"/>
    <cellStyle name="40% - 强调文字颜色 3 6 2 3" xfId="13063"/>
    <cellStyle name="40% - 强调文字颜色 3 6 3" xfId="13062"/>
    <cellStyle name="40% - 强调文字颜色 3 7" xfId="807"/>
    <cellStyle name="40% - 强调文字颜色 3 7 2" xfId="1304"/>
    <cellStyle name="40% - 强调文字颜色 3 7 2 2" xfId="1305"/>
    <cellStyle name="40% - 强调文字颜色 3 7 2 2 2" xfId="13058"/>
    <cellStyle name="40% - 强调文字颜色 3 7 2 3" xfId="1175"/>
    <cellStyle name="40% - 强调文字颜色 3 7 2 3 2" xfId="13055"/>
    <cellStyle name="40% - 强调文字颜色 3 7 2 4" xfId="13060"/>
    <cellStyle name="40% - 强调文字颜色 3 7 2 4 2" xfId="13054"/>
    <cellStyle name="40% - 强调文字颜色 3 7 3" xfId="1306"/>
    <cellStyle name="40% - 强调文字颜色 3 7 3 2" xfId="10622"/>
    <cellStyle name="40% - 强调文字颜色 3 7 4" xfId="13051"/>
    <cellStyle name="40% - 强调文字颜色 3 8" xfId="1307"/>
    <cellStyle name="40% - 强调文字颜色 3 8 2" xfId="1308"/>
    <cellStyle name="40% - 强调文字颜色 3 8 2 2" xfId="1309"/>
    <cellStyle name="40% - 强调文字颜色 3 8 2 2 2" xfId="13050"/>
    <cellStyle name="40% - 强调文字颜色 3 8 2 2 2 2" xfId="13049"/>
    <cellStyle name="40% - 强调文字颜色 3 8 2 3" xfId="13048"/>
    <cellStyle name="40% - 强调文字颜色 3 8 3" xfId="1311"/>
    <cellStyle name="40% - 强调文字颜色 3 8 3 2" xfId="13047"/>
    <cellStyle name="40% - 强调文字颜色 3 8 4" xfId="1312"/>
    <cellStyle name="40% - 强调文字颜色 3 8 4 2" xfId="13046"/>
    <cellStyle name="40% - 强调文字颜色 3 8 4 2 2" xfId="13045"/>
    <cellStyle name="40% - 强调文字颜色 3 8 5" xfId="13044"/>
    <cellStyle name="40% - 强调文字颜色 3 9" xfId="1313"/>
    <cellStyle name="40% - 强调文字颜色 3 9 2" xfId="1314"/>
    <cellStyle name="40% - 强调文字颜色 3 9 2 2" xfId="1315"/>
    <cellStyle name="40% - 强调文字颜色 3 9 2 2 2" xfId="13042"/>
    <cellStyle name="40% - 强调文字颜色 3 9 2 3" xfId="13041"/>
    <cellStyle name="40% - 强调文字颜色 3 9 3" xfId="1316"/>
    <cellStyle name="40% - 强调文字颜色 3 9 3 2" xfId="13039"/>
    <cellStyle name="40% - 强调文字颜色 3 9 4" xfId="757"/>
    <cellStyle name="40% - 强调文字颜色 3 9 4 2" xfId="10518"/>
    <cellStyle name="40% - 强调文字颜色 3 9 5" xfId="13038"/>
    <cellStyle name="40% - 强调文字颜色 4" xfId="7379" builtinId="43" hidden="1"/>
    <cellStyle name="40% - 强调文字颜色 4" xfId="10248" builtinId="43" customBuiltin="1"/>
    <cellStyle name="40% - 强调文字颜色 4 10" xfId="201"/>
    <cellStyle name="40% - 强调文字颜色 4 10 2" xfId="1321"/>
    <cellStyle name="40% - 强调文字颜色 4 10 2 2" xfId="1105"/>
    <cellStyle name="40% - 强调文字颜色 4 10 2 2 2" xfId="13036"/>
    <cellStyle name="40% - 强调文字颜色 4 10 2 2 2 2" xfId="13035"/>
    <cellStyle name="40% - 强调文字颜色 4 10 2 3" xfId="1322"/>
    <cellStyle name="40% - 强调文字颜色 4 10 2 3 2" xfId="13034"/>
    <cellStyle name="40% - 强调文字颜色 4 10 2 3 2 2" xfId="13033"/>
    <cellStyle name="40% - 强调文字颜色 4 10 2 4" xfId="13032"/>
    <cellStyle name="40% - 强调文字颜色 4 10 3" xfId="1326"/>
    <cellStyle name="40% - 强调文字颜色 4 10 3 2" xfId="1112"/>
    <cellStyle name="40% - 强调文字颜色 4 10 3 2 2" xfId="13030"/>
    <cellStyle name="40% - 强调文字颜色 4 10 3 3" xfId="13031"/>
    <cellStyle name="40% - 强调文字颜色 4 10 3 3 2" xfId="13029"/>
    <cellStyle name="40% - 强调文字颜色 4 10 4" xfId="1331"/>
    <cellStyle name="40% - 强调文字颜色 4 10 4 2" xfId="13028"/>
    <cellStyle name="40% - 强调文字颜色 4 10 4 2 2" xfId="13027"/>
    <cellStyle name="40% - 强调文字颜色 4 10 5" xfId="13026"/>
    <cellStyle name="40% - 强调文字颜色 4 11" xfId="459"/>
    <cellStyle name="40% - 强调文字颜色 4 11 2" xfId="462"/>
    <cellStyle name="40% - 强调文字颜色 4 11 2 2" xfId="1220"/>
    <cellStyle name="40% - 强调文字颜色 4 11 2 2 2" xfId="13025"/>
    <cellStyle name="40% - 强调文字颜色 4 11 2 3" xfId="13024"/>
    <cellStyle name="40% - 强调文字颜色 4 11 3" xfId="1334"/>
    <cellStyle name="40% - 强调文字颜色 4 11 3 2" xfId="1226"/>
    <cellStyle name="40% - 强调文字颜色 4 11 3 2 2" xfId="13023"/>
    <cellStyle name="40% - 强调文字颜色 4 11 3 3" xfId="13022"/>
    <cellStyle name="40% - 强调文字颜色 4 11 4" xfId="13021"/>
    <cellStyle name="40% - 强调文字颜色 4 12" xfId="468"/>
    <cellStyle name="40% - 强调文字颜色 4 12 2" xfId="473"/>
    <cellStyle name="40% - 强调文字颜色 4 12 2 2" xfId="1298"/>
    <cellStyle name="40% - 强调文字颜色 4 12 2 2 2" xfId="12318"/>
    <cellStyle name="40% - 强调文字颜色 4 12 2 3" xfId="11725"/>
    <cellStyle name="40% - 强调文字颜色 4 12 3" xfId="1337"/>
    <cellStyle name="40% - 强调文字颜色 4 12 3 2" xfId="13020"/>
    <cellStyle name="40% - 强调文字颜色 4 12 4" xfId="1340"/>
    <cellStyle name="40% - 强调文字颜色 4 12 4 2" xfId="13019"/>
    <cellStyle name="40% - 强调文字颜色 4 12 5" xfId="13018"/>
    <cellStyle name="40% - 强调文字颜色 4 13" xfId="476"/>
    <cellStyle name="40% - 强调文字颜色 4 13 2" xfId="480"/>
    <cellStyle name="40% - 强调文字颜色 4 13 2 2" xfId="1343"/>
    <cellStyle name="40% - 强调文字颜色 4 13 2 2 2" xfId="13016"/>
    <cellStyle name="40% - 强调文字颜色 4 13 2 3" xfId="1344"/>
    <cellStyle name="40% - 强调文字颜色 4 13 2 3 2" xfId="13015"/>
    <cellStyle name="40% - 强调文字颜色 4 13 2 4" xfId="13017"/>
    <cellStyle name="40% - 强调文字颜色 4 13 2 4 2" xfId="13010"/>
    <cellStyle name="40% - 强调文字颜色 4 13 3" xfId="1346"/>
    <cellStyle name="40% - 强调文字颜色 4 13 3 2" xfId="12530"/>
    <cellStyle name="40% - 强调文字颜色 4 13 4" xfId="1348"/>
    <cellStyle name="40% - 强调文字颜色 4 13 4 2" xfId="13014"/>
    <cellStyle name="40% - 强调文字颜色 4 13 4 2 2" xfId="11870"/>
    <cellStyle name="40% - 强调文字颜色 4 13 5" xfId="11945"/>
    <cellStyle name="40% - 强调文字颜色 4 14" xfId="486"/>
    <cellStyle name="40% - 强调文字颜色 4 14 2" xfId="492"/>
    <cellStyle name="40% - 强调文字颜色 4 14 2 2" xfId="1350"/>
    <cellStyle name="40% - 强调文字颜色 4 14 2 2 2" xfId="12916"/>
    <cellStyle name="40% - 强调文字颜色 4 14 2 2 2 2" xfId="13013"/>
    <cellStyle name="40% - 强调文字颜色 4 14 2 3" xfId="12680"/>
    <cellStyle name="40% - 强调文字颜色 4 14 2 3 2" xfId="13012"/>
    <cellStyle name="40% - 强调文字颜色 4 14 3" xfId="1352"/>
    <cellStyle name="40% - 强调文字颜色 4 14 3 2" xfId="1355"/>
    <cellStyle name="40% - 强调文字颜色 4 14 3 2 2" xfId="13011"/>
    <cellStyle name="40% - 强调文字颜色 4 14 3 3" xfId="12475"/>
    <cellStyle name="40% - 强调文字颜色 4 14 3 3 2" xfId="12864"/>
    <cellStyle name="40% - 强调文字颜色 4 14 4" xfId="1357"/>
    <cellStyle name="40% - 强调文字颜色 4 14 4 2" xfId="11948"/>
    <cellStyle name="40% - 强调文字颜色 4 14 4 2 2" xfId="12529"/>
    <cellStyle name="40% - 强调文字颜色 4 14 5" xfId="12863"/>
    <cellStyle name="40% - 强调文字颜色 4 15" xfId="497"/>
    <cellStyle name="40% - 强调文字颜色 4 15 2" xfId="504"/>
    <cellStyle name="40% - 强调文字颜色 4 15 2 2" xfId="11487"/>
    <cellStyle name="40% - 强调文字颜色 4 15 3" xfId="11484"/>
    <cellStyle name="40% - 强调文字颜色 4 16" xfId="511"/>
    <cellStyle name="40% - 强调文字颜色 4 16 2" xfId="517"/>
    <cellStyle name="40% - 强调文字颜色 4 16 2 2" xfId="11480"/>
    <cellStyle name="40% - 强调文字颜色 4 16 2 2 2" xfId="11477"/>
    <cellStyle name="40% - 强调文字颜色 4 16 3" xfId="11482"/>
    <cellStyle name="40% - 强调文字颜色 4 16 3 2" xfId="13006"/>
    <cellStyle name="40% - 强调文字颜色 4 17" xfId="524"/>
    <cellStyle name="40% - 强调文字颜色 4 17 2" xfId="530"/>
    <cellStyle name="40% - 强调文字颜色 4 17 2 2" xfId="10469"/>
    <cellStyle name="40% - 强调文字颜色 4 17 3" xfId="11081"/>
    <cellStyle name="40% - 强调文字颜色 4 18" xfId="539"/>
    <cellStyle name="40% - 强调文字颜色 4 18 2" xfId="1361"/>
    <cellStyle name="40% - 强调文字颜色 4 18 2 2" xfId="11567"/>
    <cellStyle name="40% - 强调文字颜色 4 18 3" xfId="11565"/>
    <cellStyle name="40% - 强调文字颜色 4 19" xfId="549"/>
    <cellStyle name="40% - 强调文字颜色 4 19 2" xfId="1364"/>
    <cellStyle name="40% - 强调文字颜色 4 19 2 2" xfId="11491"/>
    <cellStyle name="40% - 强调文字颜色 4 19 3" xfId="13008"/>
    <cellStyle name="40% - 强调文字颜色 4 2" xfId="1365"/>
    <cellStyle name="40% - 强调文字颜色 4 2 2" xfId="1366"/>
    <cellStyle name="40% - 强调文字颜色 4 2 2 2" xfId="1367"/>
    <cellStyle name="40% - 强调文字颜色 4 2 2 2 2" xfId="1368"/>
    <cellStyle name="40% - 强调文字颜色 4 2 2 2 2 2" xfId="11476"/>
    <cellStyle name="40% - 强调文字颜色 4 2 2 2 3" xfId="13007"/>
    <cellStyle name="40% - 强调文字颜色 4 2 2 3" xfId="11483"/>
    <cellStyle name="40% - 强调文字颜色 4 2 2 3 2" xfId="13005"/>
    <cellStyle name="40% - 强调文字颜色 4 2 3" xfId="1369"/>
    <cellStyle name="40% - 强调文字颜色 4 2 3 2" xfId="13004"/>
    <cellStyle name="40% - 强调文字颜色 4 2 4" xfId="1370"/>
    <cellStyle name="40% - 强调文字颜色 4 2 4 2" xfId="1372"/>
    <cellStyle name="40% - 强调文字颜色 4 2 4 2 2" xfId="10789"/>
    <cellStyle name="40% - 强调文字颜色 4 2 4 3" xfId="13003"/>
    <cellStyle name="40% - 强调文字颜色 4 2 4 3 2" xfId="12856"/>
    <cellStyle name="40% - 强调文字颜色 4 2 5" xfId="13002"/>
    <cellStyle name="40% - 强调文字颜色 4 20" xfId="496"/>
    <cellStyle name="40% - 强调文字颜色 4 20 2" xfId="503"/>
    <cellStyle name="40% - 强调文字颜色 4 20 2 2" xfId="13001"/>
    <cellStyle name="40% - 强调文字颜色 4 20 3" xfId="13000"/>
    <cellStyle name="40% - 强调文字颜色 4 21" xfId="510"/>
    <cellStyle name="40% - 强调文字颜色 4 21 2" xfId="516"/>
    <cellStyle name="40% - 强调文字颜色 4 21 2 2" xfId="12998"/>
    <cellStyle name="40% - 强调文字颜色 4 21 2 2 2" xfId="12997"/>
    <cellStyle name="40% - 强调文字颜色 4 21 3" xfId="12999"/>
    <cellStyle name="40% - 强调文字颜色 4 21 3 2" xfId="12996"/>
    <cellStyle name="40% - 强调文字颜色 4 22" xfId="523"/>
    <cellStyle name="40% - 强调文字颜色 4 22 2" xfId="529"/>
    <cellStyle name="40% - 强调文字颜色 4 22 2 2" xfId="12995"/>
    <cellStyle name="40% - 强调文字颜色 4 22 3" xfId="12994"/>
    <cellStyle name="40% - 强调文字颜色 4 23" xfId="538"/>
    <cellStyle name="40% - 强调文字颜色 4 23 2" xfId="1360"/>
    <cellStyle name="40% - 强调文字颜色 4 23 2 2" xfId="12410"/>
    <cellStyle name="40% - 强调文字颜色 4 23 3" xfId="12993"/>
    <cellStyle name="40% - 强调文字颜色 4 24" xfId="548"/>
    <cellStyle name="40% - 强调文字颜色 4 24 2" xfId="1363"/>
    <cellStyle name="40% - 强调文字颜色 4 24 2 2" xfId="12992"/>
    <cellStyle name="40% - 强调文字颜色 4 24 2 2 2" xfId="12991"/>
    <cellStyle name="40% - 强调文字颜色 4 24 3" xfId="12408"/>
    <cellStyle name="40% - 强调文字颜色 4 24 3 2" xfId="12497"/>
    <cellStyle name="40% - 强调文字颜色 4 25" xfId="555"/>
    <cellStyle name="40% - 强调文字颜色 4 25 2" xfId="3"/>
    <cellStyle name="40% - 强调文字颜色 4 25 2 2" xfId="11449"/>
    <cellStyle name="40% - 强调文字颜色 4 25 3" xfId="12175"/>
    <cellStyle name="40% - 强调文字颜色 4 26" xfId="1377"/>
    <cellStyle name="40% - 强调文字颜色 4 26 2" xfId="11007"/>
    <cellStyle name="40% - 强调文字颜色 4 27" xfId="1380"/>
    <cellStyle name="40% - 强调文字颜色 4 27 2" xfId="12485"/>
    <cellStyle name="40% - 强调文字颜色 4 28" xfId="1383"/>
    <cellStyle name="40% - 强调文字颜色 4 28 2" xfId="12952"/>
    <cellStyle name="40% - 强调文字颜色 4 28 2 2" xfId="12990"/>
    <cellStyle name="40% - 强调文字颜色 4 29" xfId="1385"/>
    <cellStyle name="40% - 强调文字颜色 4 29 2" xfId="12989"/>
    <cellStyle name="40% - 强调文字颜色 4 3" xfId="1387"/>
    <cellStyle name="40% - 强调文字颜色 4 3 2" xfId="1388"/>
    <cellStyle name="40% - 强调文字颜色 4 3 2 2" xfId="1390"/>
    <cellStyle name="40% - 强调文字颜色 4 3 2 2 2" xfId="1392"/>
    <cellStyle name="40% - 强调文字颜色 4 3 2 2 2 2" xfId="12986"/>
    <cellStyle name="40% - 强调文字颜色 4 3 2 2 3" xfId="12987"/>
    <cellStyle name="40% - 强调文字颜色 4 3 2 2 3 2" xfId="12985"/>
    <cellStyle name="40% - 强调文字颜色 4 3 2 3" xfId="1394"/>
    <cellStyle name="40% - 强调文字颜色 4 3 2 3 2" xfId="12920"/>
    <cellStyle name="40% - 强调文字颜色 4 3 2 4" xfId="12988"/>
    <cellStyle name="40% - 强调文字颜色 4 3 2 4 2" xfId="12984"/>
    <cellStyle name="40% - 强调文字颜色 4 3 3" xfId="1395"/>
    <cellStyle name="40% - 强调文字颜色 4 3 3 2" xfId="1397"/>
    <cellStyle name="40% - 强调文字颜色 4 3 3 2 2" xfId="11527"/>
    <cellStyle name="40% - 强调文字颜色 4 3 3 3" xfId="12983"/>
    <cellStyle name="40% - 强调文字颜色 4 3 3 3 2" xfId="11524"/>
    <cellStyle name="40% - 强调文字颜色 4 3 4" xfId="1398"/>
    <cellStyle name="40% - 强调文字颜色 4 3 4 2" xfId="12978"/>
    <cellStyle name="40% - 强调文字颜色 4 3 5" xfId="1399"/>
    <cellStyle name="40% - 强调文字颜色 4 3 5 2" xfId="12982"/>
    <cellStyle name="40% - 强调文字颜色 4 3 6" xfId="11500"/>
    <cellStyle name="40% - 强调文字颜色 4 30" xfId="554"/>
    <cellStyle name="40% - 强调文字颜色 4 30 2" xfId="12981"/>
    <cellStyle name="40% - 强调文字颜色 4 31" xfId="1376"/>
    <cellStyle name="40% - 强调文字颜色 4 31 2" xfId="11526"/>
    <cellStyle name="40% - 强调文字颜色 4 32" xfId="1379"/>
    <cellStyle name="40% - 强调文字颜色 4 32 2" xfId="12980"/>
    <cellStyle name="40% - 强调文字颜色 4 33" xfId="10516"/>
    <cellStyle name="40% - 强调文字颜色 4 4" xfId="1400"/>
    <cellStyle name="40% - 强调文字颜色 4 4 2" xfId="1401"/>
    <cellStyle name="40% - 强调文字颜色 4 4 2 2" xfId="1402"/>
    <cellStyle name="40% - 强调文字颜色 4 4 2 2 2" xfId="1403"/>
    <cellStyle name="40% - 强调文字颜色 4 4 2 2 2 2" xfId="12977"/>
    <cellStyle name="40% - 强调文字颜色 4 4 2 2 3" xfId="12979"/>
    <cellStyle name="40% - 强调文字颜色 4 4 2 2 3 2" xfId="12976"/>
    <cellStyle name="40% - 强调文字颜色 4 4 2 3" xfId="1405"/>
    <cellStyle name="40% - 强调文字颜色 4 4 2 3 2" xfId="12975"/>
    <cellStyle name="40% - 强调文字颜色 4 4 2 3 2 2" xfId="11606"/>
    <cellStyle name="40% - 强调文字颜色 4 4 2 4" xfId="1406"/>
    <cellStyle name="40% - 强调文字颜色 4 4 2 4 2" xfId="12974"/>
    <cellStyle name="40% - 强调文字颜色 4 4 2 4 2 2" xfId="11604"/>
    <cellStyle name="40% - 强调文字颜色 4 4 2 5" xfId="10397"/>
    <cellStyle name="40% - 强调文字颜色 4 4 3" xfId="1407"/>
    <cellStyle name="40% - 强调文字颜色 4 4 3 2" xfId="1409"/>
    <cellStyle name="40% - 强调文字颜色 4 4 3 2 2" xfId="12973"/>
    <cellStyle name="40% - 强调文字颜色 4 4 3 3" xfId="1410"/>
    <cellStyle name="40% - 强调文字颜色 4 4 3 3 2" xfId="12762"/>
    <cellStyle name="40% - 强调文字颜色 4 4 3 4" xfId="11373"/>
    <cellStyle name="40% - 强调文字颜色 4 4 3 4 2" xfId="12759"/>
    <cellStyle name="40% - 强调文字颜色 4 4 4" xfId="1411"/>
    <cellStyle name="40% - 强调文字颜色 4 4 4 2" xfId="11596"/>
    <cellStyle name="40% - 强调文字颜色 4 4 4 2 2" xfId="11593"/>
    <cellStyle name="40% - 强调文字颜色 4 4 5" xfId="12972"/>
    <cellStyle name="40% - 强调文字颜色 4 5" xfId="1412"/>
    <cellStyle name="40% - 强调文字颜色 4 5 2" xfId="1413"/>
    <cellStyle name="40% - 强调文字颜色 4 5 2 2" xfId="1414"/>
    <cellStyle name="40% - 强调文字颜色 4 5 2 2 2" xfId="12713"/>
    <cellStyle name="40% - 强调文字颜色 4 5 2 3" xfId="11971"/>
    <cellStyle name="40% - 强调文字颜色 4 5 2 3 2" xfId="12969"/>
    <cellStyle name="40% - 强调文字颜色 4 5 3" xfId="1342"/>
    <cellStyle name="40% - 强调文字颜色 4 5 3 2" xfId="12968"/>
    <cellStyle name="40% - 强调文字颜色 4 5 4" xfId="12967"/>
    <cellStyle name="40% - 强调文字颜色 4 6" xfId="1415"/>
    <cellStyle name="40% - 强调文字颜色 4 6 2" xfId="1416"/>
    <cellStyle name="40% - 强调文字颜色 4 6 2 2" xfId="1418"/>
    <cellStyle name="40% - 强调文字颜色 4 6 2 2 2" xfId="12703"/>
    <cellStyle name="40% - 强调文字颜色 4 6 2 2 2 2" xfId="12700"/>
    <cellStyle name="40% - 强调文字颜色 4 6 2 3" xfId="12697"/>
    <cellStyle name="40% - 强调文字颜色 4 6 3" xfId="1419"/>
    <cellStyle name="40% - 强调文字颜色 4 6 3 2" xfId="12693"/>
    <cellStyle name="40% - 强调文字颜色 4 6 3 2 2" xfId="12964"/>
    <cellStyle name="40% - 强调文字颜色 4 6 4" xfId="1420"/>
    <cellStyle name="40% - 强调文字颜色 4 6 4 2" xfId="10288"/>
    <cellStyle name="40% - 强调文字颜色 4 6 5" xfId="1421"/>
    <cellStyle name="40% - 强调文字颜色 4 6 5 2" xfId="12963"/>
    <cellStyle name="40% - 强调文字颜色 4 6 5 2 2" xfId="12962"/>
    <cellStyle name="40% - 强调文字颜色 4 6 6" xfId="1422"/>
    <cellStyle name="40% - 强调文字颜色 4 6 6 2" xfId="11305"/>
    <cellStyle name="40% - 强调文字颜色 4 6 7" xfId="12166"/>
    <cellStyle name="40% - 强调文字颜色 4 7" xfId="1423"/>
    <cellStyle name="40% - 强调文字颜色 4 7 2" xfId="1424"/>
    <cellStyle name="40% - 强调文字颜色 4 7 2 2" xfId="12959"/>
    <cellStyle name="40% - 强调文字颜色 4 7 3" xfId="1425"/>
    <cellStyle name="40% - 强调文字颜色 4 7 3 2" xfId="12958"/>
    <cellStyle name="40% - 强调文字颜色 4 7 3 2 2" xfId="12684"/>
    <cellStyle name="40% - 强调文字颜色 4 7 4" xfId="12957"/>
    <cellStyle name="40% - 强调文字颜色 4 8" xfId="1426"/>
    <cellStyle name="40% - 强调文字颜色 4 8 2" xfId="1427"/>
    <cellStyle name="40% - 强调文字颜色 4 8 2 2" xfId="1428"/>
    <cellStyle name="40% - 强调文字颜色 4 8 2 2 2" xfId="12403"/>
    <cellStyle name="40% - 强调文字颜色 4 8 2 3" xfId="1429"/>
    <cellStyle name="40% - 强调文字颜色 4 8 2 3 2" xfId="12946"/>
    <cellStyle name="40% - 强调文字颜色 4 8 2 4" xfId="12404"/>
    <cellStyle name="40% - 强调文字颜色 4 8 2 4 2" xfId="12956"/>
    <cellStyle name="40% - 强调文字颜色 4 8 3" xfId="1430"/>
    <cellStyle name="40% - 强调文字颜色 4 8 3 2" xfId="11298"/>
    <cellStyle name="40% - 强调文字颜色 4 8 4" xfId="1431"/>
    <cellStyle name="40% - 强调文字颜色 4 8 4 2" xfId="12679"/>
    <cellStyle name="40% - 强调文字颜色 4 8 5" xfId="10311"/>
    <cellStyle name="40% - 强调文字颜色 4 9" xfId="1432"/>
    <cellStyle name="40% - 强调文字颜色 4 9 2" xfId="1433"/>
    <cellStyle name="40% - 强调文字颜色 4 9 2 2" xfId="1435"/>
    <cellStyle name="40% - 强调文字颜色 4 9 2 2 2" xfId="10868"/>
    <cellStyle name="40% - 强调文字颜色 4 9 2 2 2 2" xfId="12676"/>
    <cellStyle name="40% - 强调文字颜色 4 9 2 3" xfId="10872"/>
    <cellStyle name="40% - 强调文字颜色 4 9 2 3 2" xfId="12407"/>
    <cellStyle name="40% - 强调文字颜色 4 9 3" xfId="1437"/>
    <cellStyle name="40% - 强调文字颜色 4 9 3 2" xfId="1439"/>
    <cellStyle name="40% - 强调文字颜色 4 9 3 2 2" xfId="12953"/>
    <cellStyle name="40% - 强调文字颜色 4 9 3 3" xfId="12954"/>
    <cellStyle name="40% - 强调文字颜色 4 9 3 3 2" xfId="12951"/>
    <cellStyle name="40% - 强调文字颜色 4 9 4" xfId="1441"/>
    <cellStyle name="40% - 强调文字颜色 4 9 4 2" xfId="12711"/>
    <cellStyle name="40% - 强调文字颜色 4 9 4 2 2" xfId="12950"/>
    <cellStyle name="40% - 强调文字颜色 4 9 5" xfId="11295"/>
    <cellStyle name="40% - 强调文字颜色 5" xfId="7383" builtinId="47" hidden="1"/>
    <cellStyle name="40% - 强调文字颜色 5" xfId="10247" builtinId="47" customBuiltin="1"/>
    <cellStyle name="40% - 强调文字颜色 5 10" xfId="1443"/>
    <cellStyle name="40% - 强调文字颜色 5 10 2" xfId="1445"/>
    <cellStyle name="40% - 强调文字颜色 5 10 2 2" xfId="629"/>
    <cellStyle name="40% - 强调文字颜色 5 10 2 2 2" xfId="12947"/>
    <cellStyle name="40% - 强调文字颜色 5 10 2 2 2 2" xfId="12945"/>
    <cellStyle name="40% - 强调文字颜色 5 10 2 3" xfId="391"/>
    <cellStyle name="40% - 强调文字颜色 5 10 2 3 2" xfId="12944"/>
    <cellStyle name="40% - 强调文字颜色 5 10 2 3 2 2" xfId="12943"/>
    <cellStyle name="40% - 强调文字颜色 5 10 2 4" xfId="12942"/>
    <cellStyle name="40% - 强调文字颜色 5 10 3" xfId="1446"/>
    <cellStyle name="40% - 强调文字颜色 5 10 3 2" xfId="39"/>
    <cellStyle name="40% - 强调文字颜色 5 10 3 2 2" xfId="12940"/>
    <cellStyle name="40% - 强调文字颜色 5 10 3 3" xfId="12941"/>
    <cellStyle name="40% - 强调文字颜色 5 10 3 3 2" xfId="12939"/>
    <cellStyle name="40% - 强调文字颜色 5 10 4" xfId="1448"/>
    <cellStyle name="40% - 强调文字颜色 5 10 4 2" xfId="12659"/>
    <cellStyle name="40% - 强调文字颜色 5 10 4 2 2" xfId="12938"/>
    <cellStyle name="40% - 强调文字颜色 5 10 5" xfId="12678"/>
    <cellStyle name="40% - 强调文字颜色 5 11" xfId="680"/>
    <cellStyle name="40% - 强调文字颜色 5 11 2" xfId="684"/>
    <cellStyle name="40% - 强调文字颜色 5 11 2 2" xfId="1449"/>
    <cellStyle name="40% - 强调文字颜色 5 11 2 2 2" xfId="10558"/>
    <cellStyle name="40% - 强调文字颜色 5 11 2 3" xfId="12937"/>
    <cellStyle name="40% - 强调文字颜色 5 11 3" xfId="1450"/>
    <cellStyle name="40% - 强调文字颜色 5 11 3 2" xfId="1451"/>
    <cellStyle name="40% - 强调文字颜色 5 11 3 2 2" xfId="12936"/>
    <cellStyle name="40% - 强调文字颜色 5 11 3 3" xfId="12935"/>
    <cellStyle name="40% - 强调文字颜色 5 11 4" xfId="12640"/>
    <cellStyle name="40% - 强调文字颜色 5 12" xfId="689"/>
    <cellStyle name="40% - 强调文字颜色 5 12 2" xfId="692"/>
    <cellStyle name="40% - 强调文字颜色 5 12 2 2" xfId="1453"/>
    <cellStyle name="40% - 强调文字颜色 5 12 2 2 2" xfId="10575"/>
    <cellStyle name="40% - 强调文字颜色 5 12 2 3" xfId="10572"/>
    <cellStyle name="40% - 强调文字颜色 5 12 3" xfId="1454"/>
    <cellStyle name="40% - 强调文字颜色 5 12 3 2" xfId="11277"/>
    <cellStyle name="40% - 强调文字颜色 5 12 4" xfId="1457"/>
    <cellStyle name="40% - 强调文字颜色 5 12 4 2" xfId="12358"/>
    <cellStyle name="40% - 强调文字颜色 5 12 5" xfId="12356"/>
    <cellStyle name="40% - 强调文字颜色 5 13" xfId="695"/>
    <cellStyle name="40% - 强调文字颜色 5 13 2" xfId="698"/>
    <cellStyle name="40% - 强调文字颜色 5 13 2 2" xfId="1458"/>
    <cellStyle name="40% - 强调文字颜色 5 13 2 2 2" xfId="11150"/>
    <cellStyle name="40% - 强调文字颜色 5 13 2 3" xfId="1459"/>
    <cellStyle name="40% - 强调文字颜色 5 13 2 3 2" xfId="12931"/>
    <cellStyle name="40% - 强调文字颜色 5 13 2 4" xfId="12738"/>
    <cellStyle name="40% - 强调文字颜色 5 13 2 4 2" xfId="10391"/>
    <cellStyle name="40% - 强调文字颜色 5 13 3" xfId="1460"/>
    <cellStyle name="40% - 强调文字颜色 5 13 3 2" xfId="11200"/>
    <cellStyle name="40% - 强调文字颜色 5 13 4" xfId="1461"/>
    <cellStyle name="40% - 强调文字颜色 5 13 4 2" xfId="11196"/>
    <cellStyle name="40% - 强调文字颜色 5 13 4 2 2" xfId="12929"/>
    <cellStyle name="40% - 强调文字颜色 5 13 5" xfId="11194"/>
    <cellStyle name="40% - 强调文字颜色 5 14" xfId="702"/>
    <cellStyle name="40% - 强调文字颜色 5 14 2" xfId="705"/>
    <cellStyle name="40% - 强调文字颜色 5 14 2 2" xfId="1462"/>
    <cellStyle name="40% - 强调文字颜色 5 14 2 2 2" xfId="11185"/>
    <cellStyle name="40% - 强调文字颜色 5 14 2 2 2 2" xfId="12927"/>
    <cellStyle name="40% - 强调文字颜色 5 14 2 3" xfId="11189"/>
    <cellStyle name="40% - 强调文字颜色 5 14 2 3 2" xfId="12925"/>
    <cellStyle name="40% - 强调文字颜色 5 14 3" xfId="1463"/>
    <cellStyle name="40% - 强调文字颜色 5 14 3 2" xfId="11172"/>
    <cellStyle name="40% - 强调文字颜色 5 14 4" xfId="1465"/>
    <cellStyle name="40% - 强调文字颜色 5 14 4 2" xfId="11168"/>
    <cellStyle name="40% - 强调文字颜色 5 14 4 2 2" xfId="12924"/>
    <cellStyle name="40% - 强调文字颜色 5 14 5" xfId="11193"/>
    <cellStyle name="40% - 强调文字颜色 5 14 5 2" xfId="11975"/>
    <cellStyle name="40% - 强调文字颜色 5 15" xfId="710"/>
    <cellStyle name="40% - 强调文字颜色 5 15 2" xfId="714"/>
    <cellStyle name="40% - 强调文字颜色 5 15 2 2" xfId="11969"/>
    <cellStyle name="40% - 强调文字颜色 5 15 3" xfId="11961"/>
    <cellStyle name="40% - 强调文字颜色 5 16" xfId="718"/>
    <cellStyle name="40% - 强调文字颜色 5 16 2" xfId="722"/>
    <cellStyle name="40% - 强调文字颜色 5 16 2 2" xfId="11957"/>
    <cellStyle name="40% - 强调文字颜色 5 16 2 2 2" xfId="11954"/>
    <cellStyle name="40% - 强调文字颜色 5 16 3" xfId="11960"/>
    <cellStyle name="40% - 强调文字颜色 5 16 3 2" xfId="11952"/>
    <cellStyle name="40% - 强调文字颜色 5 17" xfId="66"/>
    <cellStyle name="40% - 强调文字颜色 5 17 2" xfId="22"/>
    <cellStyle name="40% - 强调文字颜色 5 17 2 2" xfId="11939"/>
    <cellStyle name="40% - 强调文字颜色 5 17 3" xfId="11937"/>
    <cellStyle name="40% - 强调文字颜色 5 18" xfId="726"/>
    <cellStyle name="40% - 强调文字颜色 5 18 2" xfId="1468"/>
    <cellStyle name="40% - 强调文字颜色 5 18 2 2" xfId="12922"/>
    <cellStyle name="40% - 强调文字颜色 5 18 3" xfId="12645"/>
    <cellStyle name="40% - 强调文字颜色 5 19" xfId="255"/>
    <cellStyle name="40% - 强调文字颜色 5 19 2" xfId="1473"/>
    <cellStyle name="40% - 强调文字颜色 5 19 2 2" xfId="12921"/>
    <cellStyle name="40% - 强调文字颜色 5 19 3" xfId="12919"/>
    <cellStyle name="40% - 强调文字颜色 5 2" xfId="1475"/>
    <cellStyle name="40% - 强调文字颜色 5 2 2" xfId="1477"/>
    <cellStyle name="40% - 强调文字颜色 5 2 2 2" xfId="1480"/>
    <cellStyle name="40% - 强调文字颜色 5 2 2 2 2" xfId="12917"/>
    <cellStyle name="40% - 强调文字颜色 5 2 2 3" xfId="1482"/>
    <cellStyle name="40% - 强调文字颜色 5 2 2 3 2" xfId="12915"/>
    <cellStyle name="40% - 强调文字颜色 5 2 2 4" xfId="12918"/>
    <cellStyle name="40% - 强调文字颜色 5 2 2 4 2" xfId="12914"/>
    <cellStyle name="40% - 强调文字颜色 5 2 3" xfId="1483"/>
    <cellStyle name="40% - 强调文字颜色 5 2 3 2" xfId="12913"/>
    <cellStyle name="40% - 强调文字颜色 5 2 4" xfId="1484"/>
    <cellStyle name="40% - 强调文字颜色 5 2 4 2" xfId="1485"/>
    <cellStyle name="40% - 强调文字颜色 5 2 4 2 2" xfId="12259"/>
    <cellStyle name="40% - 强调文字颜色 5 2 4 3" xfId="11875"/>
    <cellStyle name="40% - 强调文字颜色 5 2 4 3 2" xfId="10266"/>
    <cellStyle name="40% - 强调文字颜色 5 2 5" xfId="12911"/>
    <cellStyle name="40% - 强调文字颜色 5 20" xfId="709"/>
    <cellStyle name="40% - 强调文字颜色 5 20 2" xfId="713"/>
    <cellStyle name="40% - 强调文字颜色 5 20 2 2" xfId="12735"/>
    <cellStyle name="40% - 强调文字颜色 5 20 3" xfId="12910"/>
    <cellStyle name="40% - 强调文字颜色 5 21" xfId="717"/>
    <cellStyle name="40% - 强调文字颜色 5 21 2" xfId="721"/>
    <cellStyle name="40% - 强调文字颜色 5 21 2 2" xfId="12908"/>
    <cellStyle name="40% - 强调文字颜色 5 21 2 2 2" xfId="12907"/>
    <cellStyle name="40% - 强调文字颜色 5 21 3" xfId="12909"/>
    <cellStyle name="40% - 强调文字颜色 5 21 3 2" xfId="12213"/>
    <cellStyle name="40% - 强调文字颜色 5 22" xfId="65"/>
    <cellStyle name="40% - 强调文字颜色 5 22 2" xfId="21"/>
    <cellStyle name="40% - 强调文字颜色 5 22 2 2" xfId="11701"/>
    <cellStyle name="40% - 强调文字颜色 5 22 3" xfId="12906"/>
    <cellStyle name="40% - 强调文字颜色 5 23" xfId="725"/>
    <cellStyle name="40% - 强调文字颜色 5 23 2" xfId="1467"/>
    <cellStyle name="40% - 强调文字颜色 5 23 2 2" xfId="12210"/>
    <cellStyle name="40% - 强调文字颜色 5 23 3" xfId="12905"/>
    <cellStyle name="40% - 强调文字颜色 5 24" xfId="254"/>
    <cellStyle name="40% - 强调文字颜色 5 24 2" xfId="1472"/>
    <cellStyle name="40% - 强调文字颜色 5 24 2 2" xfId="11790"/>
    <cellStyle name="40% - 强调文字颜色 5 24 2 2 2" xfId="12904"/>
    <cellStyle name="40% - 强调文字颜色 5 24 3" xfId="11791"/>
    <cellStyle name="40% - 强调文字颜色 5 24 3 2" xfId="12903"/>
    <cellStyle name="40% - 强调文字颜色 5 25" xfId="729"/>
    <cellStyle name="40% - 强调文字颜色 5 25 2" xfId="1488"/>
    <cellStyle name="40% - 强调文字颜色 5 25 2 2" xfId="12902"/>
    <cellStyle name="40% - 强调文字颜色 5 25 3" xfId="12901"/>
    <cellStyle name="40% - 强调文字颜色 5 26" xfId="1490"/>
    <cellStyle name="40% - 强调文字颜色 5 26 2" xfId="12900"/>
    <cellStyle name="40% - 强调文字颜色 5 27" xfId="1492"/>
    <cellStyle name="40% - 强调文字颜色 5 27 2" xfId="11619"/>
    <cellStyle name="40% - 强调文字颜色 5 28" xfId="1494"/>
    <cellStyle name="40% - 强调文字颜色 5 28 2" xfId="12861"/>
    <cellStyle name="40% - 强调文字颜色 5 28 2 2" xfId="11618"/>
    <cellStyle name="40% - 强调文字颜色 5 29" xfId="1496"/>
    <cellStyle name="40% - 强调文字颜色 5 29 2" xfId="12755"/>
    <cellStyle name="40% - 强调文字颜色 5 3" xfId="1498"/>
    <cellStyle name="40% - 强调文字颜色 5 3 2" xfId="1499"/>
    <cellStyle name="40% - 强调文字颜色 5 3 2 2" xfId="1501"/>
    <cellStyle name="40% - 强调文字颜色 5 3 2 2 2" xfId="1503"/>
    <cellStyle name="40% - 强调文字颜色 5 3 2 2 2 2" xfId="12892"/>
    <cellStyle name="40% - 强调文字颜色 5 3 2 2 3" xfId="12895"/>
    <cellStyle name="40% - 强调文字颜色 5 3 2 2 3 2" xfId="12341"/>
    <cellStyle name="40% - 强调文字颜色 5 3 2 3" xfId="1505"/>
    <cellStyle name="40% - 强调文字颜色 5 3 2 3 2" xfId="11543"/>
    <cellStyle name="40% - 强调文字颜色 5 3 2 4" xfId="12898"/>
    <cellStyle name="40% - 强调文字颜色 5 3 2 4 2" xfId="11541"/>
    <cellStyle name="40% - 强调文字颜色 5 3 3" xfId="1506"/>
    <cellStyle name="40% - 强调文字颜色 5 3 3 2" xfId="1508"/>
    <cellStyle name="40% - 强调文字颜色 5 3 3 2 2" xfId="12896"/>
    <cellStyle name="40% - 强调文字颜色 5 3 3 3" xfId="12897"/>
    <cellStyle name="40% - 强调文字颜色 5 3 3 3 2" xfId="11580"/>
    <cellStyle name="40% - 强调文字颜色 5 3 4" xfId="1509"/>
    <cellStyle name="40% - 强调文字颜色 5 3 4 2" xfId="12753"/>
    <cellStyle name="40% - 强调文字颜色 5 3 5" xfId="1510"/>
    <cellStyle name="40% - 强调文字颜色 5 3 5 2" xfId="12894"/>
    <cellStyle name="40% - 强调文字颜色 5 3 6" xfId="12893"/>
    <cellStyle name="40% - 强调文字颜色 5 30" xfId="728"/>
    <cellStyle name="40% - 强调文字颜色 5 30 2" xfId="11390"/>
    <cellStyle name="40% - 强调文字颜色 5 31" xfId="1489"/>
    <cellStyle name="40% - 强调文字颜色 5 31 2" xfId="12340"/>
    <cellStyle name="40% - 强调文字颜色 5 32" xfId="1491"/>
    <cellStyle name="40% - 强调文字颜色 5 32 2" xfId="11542"/>
    <cellStyle name="40% - 强调文字颜色 5 33" xfId="12949"/>
    <cellStyle name="40% - 强调文字颜色 5 4" xfId="1511"/>
    <cellStyle name="40% - 强调文字颜色 5 4 2" xfId="1512"/>
    <cellStyle name="40% - 强调文字颜色 5 4 2 2" xfId="1514"/>
    <cellStyle name="40% - 强调文字颜色 5 4 2 2 2" xfId="1515"/>
    <cellStyle name="40% - 强调文字颜色 5 4 2 2 2 2" xfId="12891"/>
    <cellStyle name="40% - 强调文字颜色 5 4 2 2 3" xfId="12791"/>
    <cellStyle name="40% - 强调文字颜色 5 4 2 2 3 2" xfId="12890"/>
    <cellStyle name="40% - 强调文字颜色 5 4 2 3" xfId="1518"/>
    <cellStyle name="40% - 强调文字颜色 5 4 2 3 2" xfId="12889"/>
    <cellStyle name="40% - 强调文字颜色 5 4 2 3 2 2" xfId="12888"/>
    <cellStyle name="40% - 强调文字颜色 5 4 2 4" xfId="1521"/>
    <cellStyle name="40% - 强调文字颜色 5 4 2 4 2" xfId="12887"/>
    <cellStyle name="40% - 强调文字颜色 5 4 2 4 2 2" xfId="12886"/>
    <cellStyle name="40% - 强调文字颜色 5 4 2 5" xfId="12885"/>
    <cellStyle name="40% - 强调文字颜色 5 4 3" xfId="1522"/>
    <cellStyle name="40% - 强调文字颜色 5 4 3 2" xfId="1524"/>
    <cellStyle name="40% - 强调文字颜色 5 4 3 2 2" xfId="12883"/>
    <cellStyle name="40% - 强调文字颜色 5 4 3 3" xfId="1526"/>
    <cellStyle name="40% - 强调文字颜色 5 4 3 3 2" xfId="12881"/>
    <cellStyle name="40% - 强调文字颜色 5 4 3 4" xfId="12884"/>
    <cellStyle name="40% - 强调文字颜色 5 4 3 4 2" xfId="11529"/>
    <cellStyle name="40% - 强调文字颜色 5 4 4" xfId="1527"/>
    <cellStyle name="40% - 强调文字颜色 5 4 4 2" xfId="12880"/>
    <cellStyle name="40% - 强调文字颜色 5 4 4 2 2" xfId="12879"/>
    <cellStyle name="40% - 强调文字颜色 5 4 5" xfId="12878"/>
    <cellStyle name="40% - 强调文字颜色 5 5" xfId="1528"/>
    <cellStyle name="40% - 强调文字颜色 5 5 2" xfId="1529"/>
    <cellStyle name="40% - 强调文字颜色 5 5 2 2" xfId="1531"/>
    <cellStyle name="40% - 强调文字颜色 5 5 2 2 2" xfId="12877"/>
    <cellStyle name="40% - 强调文字颜色 5 5 2 3" xfId="11796"/>
    <cellStyle name="40% - 强调文字颜色 5 5 2 3 2" xfId="12875"/>
    <cellStyle name="40% - 强调文字颜色 5 5 3" xfId="1349"/>
    <cellStyle name="40% - 强调文字颜色 5 5 3 2" xfId="12874"/>
    <cellStyle name="40% - 强调文字颜色 5 5 4" xfId="12873"/>
    <cellStyle name="40% - 强调文字颜色 5 6" xfId="1534"/>
    <cellStyle name="40% - 强调文字颜色 5 6 2" xfId="1537"/>
    <cellStyle name="40% - 强调文字颜色 5 6 2 2" xfId="1539"/>
    <cellStyle name="40% - 强调文字颜色 5 6 2 2 2" xfId="12871"/>
    <cellStyle name="40% - 强调文字颜色 5 6 2 2 2 2" xfId="12870"/>
    <cellStyle name="40% - 强调文字颜色 5 6 2 3" xfId="12869"/>
    <cellStyle name="40% - 强调文字颜色 5 6 3" xfId="1354"/>
    <cellStyle name="40% - 强调文字颜色 5 6 3 2" xfId="11532"/>
    <cellStyle name="40% - 强调文字颜色 5 6 3 2 2" xfId="11740"/>
    <cellStyle name="40% - 强调文字颜色 5 6 4" xfId="1540"/>
    <cellStyle name="40% - 强调文字颜色 5 6 4 2" xfId="12868"/>
    <cellStyle name="40% - 强调文字颜色 5 6 5" xfId="1541"/>
    <cellStyle name="40% - 强调文字颜色 5 6 5 2" xfId="12867"/>
    <cellStyle name="40% - 强调文字颜色 5 6 5 2 2" xfId="12866"/>
    <cellStyle name="40% - 强调文字颜色 5 6 6" xfId="12865"/>
    <cellStyle name="40% - 强调文字颜色 5 7" xfId="1544"/>
    <cellStyle name="40% - 强调文字颜色 5 7 2" xfId="1546"/>
    <cellStyle name="40% - 强调文字颜色 5 7 2 2" xfId="1547"/>
    <cellStyle name="40% - 强调文字颜色 5 7 2 2 2" xfId="12862"/>
    <cellStyle name="40% - 强调文字颜色 5 7 2 3" xfId="11947"/>
    <cellStyle name="40% - 强调文字颜色 5 7 2 3 2" xfId="11489"/>
    <cellStyle name="40% - 强调文字颜色 5 7 3" xfId="12859"/>
    <cellStyle name="40% - 强调文字颜色 5 8" xfId="1549"/>
    <cellStyle name="40% - 强调文字颜色 5 8 2" xfId="1550"/>
    <cellStyle name="40% - 强调文字颜色 5 8 2 2" xfId="1551"/>
    <cellStyle name="40% - 强调文字颜色 5 8 2 2 2" xfId="11473"/>
    <cellStyle name="40% - 强调文字颜色 5 8 2 3" xfId="1553"/>
    <cellStyle name="40% - 强调文字颜色 5 8 2 3 2" xfId="12006"/>
    <cellStyle name="40% - 强调文字颜色 5 8 2 4" xfId="12855"/>
    <cellStyle name="40% - 强调文字颜色 5 8 3" xfId="1554"/>
    <cellStyle name="40% - 强调文字颜色 5 8 3 2" xfId="1555"/>
    <cellStyle name="40% - 强调文字颜色 5 8 3 2 2" xfId="10696"/>
    <cellStyle name="40% - 强调文字颜色 5 8 3 3" xfId="12686"/>
    <cellStyle name="40% - 强调文字颜色 5 8 3 3 2" xfId="12854"/>
    <cellStyle name="40% - 强调文字颜色 5 8 4" xfId="1556"/>
    <cellStyle name="40% - 强调文字颜色 5 8 4 2" xfId="12853"/>
    <cellStyle name="40% - 强调文字颜色 5 8 5" xfId="12670"/>
    <cellStyle name="40% - 强调文字颜色 5 9" xfId="1557"/>
    <cellStyle name="40% - 强调文字颜色 5 9 2" xfId="1558"/>
    <cellStyle name="40% - 强调文字颜色 5 9 2 2" xfId="1559"/>
    <cellStyle name="40% - 强调文字颜色 5 9 2 2 2" xfId="12016"/>
    <cellStyle name="40% - 强调文字颜色 5 9 2 2 2 2" xfId="12850"/>
    <cellStyle name="40% - 强调文字颜色 5 9 2 3" xfId="12851"/>
    <cellStyle name="40% - 强调文字颜色 5 9 2 3 2" xfId="11993"/>
    <cellStyle name="40% - 强调文字颜色 5 9 3" xfId="1561"/>
    <cellStyle name="40% - 强调文字颜色 5 9 3 2" xfId="1563"/>
    <cellStyle name="40% - 强调文字颜色 5 9 3 2 2" xfId="12848"/>
    <cellStyle name="40% - 强调文字颜色 5 9 3 3" xfId="12849"/>
    <cellStyle name="40% - 强调文字颜色 5 9 3 3 2" xfId="11515"/>
    <cellStyle name="40% - 强调文字颜色 5 9 4" xfId="1564"/>
    <cellStyle name="40% - 强调文字颜色 5 9 4 2" xfId="12847"/>
    <cellStyle name="40% - 强调文字颜色 5 9 4 2 2" xfId="11463"/>
    <cellStyle name="40% - 强调文字颜色 5 9 5" xfId="12846"/>
    <cellStyle name="40% - 强调文字颜色 6" xfId="7387" builtinId="51" hidden="1"/>
    <cellStyle name="40% - 强调文字颜色 6" xfId="10246" builtinId="51" customBuiltin="1"/>
    <cellStyle name="40% - 强调文字颜色 6 10" xfId="1566"/>
    <cellStyle name="40% - 强调文字颜色 6 10 2" xfId="1567"/>
    <cellStyle name="40% - 强调文字颜色 6 10 2 2" xfId="1569"/>
    <cellStyle name="40% - 强调文字颜色 6 10 2 2 2" xfId="12844"/>
    <cellStyle name="40% - 强调文字颜色 6 10 2 2 2 2" xfId="12842"/>
    <cellStyle name="40% - 强调文字颜色 6 10 2 3" xfId="1570"/>
    <cellStyle name="40% - 强调文字颜色 6 10 2 3 2" xfId="12199"/>
    <cellStyle name="40% - 强调文字颜色 6 10 2 3 2 2" xfId="12841"/>
    <cellStyle name="40% - 强调文字颜色 6 10 2 4" xfId="12197"/>
    <cellStyle name="40% - 强调文字颜色 6 10 3" xfId="1571"/>
    <cellStyle name="40% - 强调文字颜色 6 10 3 2" xfId="1572"/>
    <cellStyle name="40% - 强调文字颜色 6 10 3 2 2" xfId="12839"/>
    <cellStyle name="40% - 强调文字颜色 6 10 3 3" xfId="12840"/>
    <cellStyle name="40% - 强调文字颜色 6 10 3 3 2" xfId="10346"/>
    <cellStyle name="40% - 强调文字颜色 6 10 4" xfId="1574"/>
    <cellStyle name="40% - 强调文字颜色 6 10 4 2" xfId="12838"/>
    <cellStyle name="40% - 强调文字颜色 6 10 4 2 2" xfId="11697"/>
    <cellStyle name="40% - 强调文字颜色 6 10 5" xfId="11733"/>
    <cellStyle name="40% - 强调文字颜色 6 11" xfId="599"/>
    <cellStyle name="40% - 强调文字颜色 6 11 2" xfId="261"/>
    <cellStyle name="40% - 强调文字颜色 6 11 2 2" xfId="1575"/>
    <cellStyle name="40% - 强调文字颜色 6 11 2 2 2" xfId="12837"/>
    <cellStyle name="40% - 强调文字颜色 6 11 2 3" xfId="1576"/>
    <cellStyle name="40% - 强调文字颜色 6 11 2 3 2" xfId="12667"/>
    <cellStyle name="40% - 强调文字颜色 6 11 2 4" xfId="11217"/>
    <cellStyle name="40% - 强调文字颜色 6 11 3" xfId="268"/>
    <cellStyle name="40% - 强调文字颜色 6 11 3 2" xfId="1578"/>
    <cellStyle name="40% - 强调文字颜色 6 11 3 2 2" xfId="12835"/>
    <cellStyle name="40% - 强调文字颜色 6 11 3 3" xfId="10443"/>
    <cellStyle name="40% - 强调文字颜色 6 11 4" xfId="12833"/>
    <cellStyle name="40% - 强调文字颜色 6 12" xfId="789"/>
    <cellStyle name="40% - 强调文字颜色 6 12 2" xfId="280"/>
    <cellStyle name="40% - 强调文字颜色 6 12 2 2" xfId="178"/>
    <cellStyle name="40% - 强调文字颜色 6 12 2 2 2" xfId="12832"/>
    <cellStyle name="40% - 强调文字颜色 6 12 2 3" xfId="12503"/>
    <cellStyle name="40% - 强调文字颜色 6 12 3" xfId="288"/>
    <cellStyle name="40% - 强调文字颜色 6 12 3 2" xfId="12831"/>
    <cellStyle name="40% - 强调文字颜色 6 12 4" xfId="794"/>
    <cellStyle name="40% - 强调文字颜色 6 12 4 2" xfId="11043"/>
    <cellStyle name="40% - 强调文字颜色 6 12 5" xfId="12830"/>
    <cellStyle name="40% - 强调文字颜色 6 13" xfId="799"/>
    <cellStyle name="40% - 强调文字颜色 6 13 2" xfId="801"/>
    <cellStyle name="40% - 强调文字颜色 6 13 2 2" xfId="1579"/>
    <cellStyle name="40% - 强调文字颜色 6 13 2 2 2" xfId="12828"/>
    <cellStyle name="40% - 强调文字颜色 6 13 2 3" xfId="1580"/>
    <cellStyle name="40% - 强调文字颜色 6 13 2 3 2" xfId="10635"/>
    <cellStyle name="40% - 强调文字颜色 6 13 2 4" xfId="12829"/>
    <cellStyle name="40% - 强调文字颜色 6 13 2 4 2" xfId="12707"/>
    <cellStyle name="40% - 强调文字颜色 6 13 3" xfId="1581"/>
    <cellStyle name="40% - 强调文字颜色 6 13 3 2" xfId="12827"/>
    <cellStyle name="40% - 强调文字颜色 6 13 4" xfId="1583"/>
    <cellStyle name="40% - 强调文字颜色 6 13 4 2" xfId="10658"/>
    <cellStyle name="40% - 强调文字颜色 6 13 4 2 2" xfId="12826"/>
    <cellStyle name="40% - 强调文字颜色 6 13 5" xfId="12825"/>
    <cellStyle name="40% - 强调文字颜色 6 14" xfId="559"/>
    <cellStyle name="40% - 强调文字颜色 6 14 2" xfId="563"/>
    <cellStyle name="40% - 强调文字颜色 6 14 2 2" xfId="1584"/>
    <cellStyle name="40% - 强调文字颜色 6 14 2 2 2" xfId="12823"/>
    <cellStyle name="40% - 强调文字颜色 6 14 2 2 2 2" xfId="11766"/>
    <cellStyle name="40% - 强调文字颜色 6 14 2 3" xfId="12824"/>
    <cellStyle name="40% - 强调文字颜色 6 14 2 3 2" xfId="11759"/>
    <cellStyle name="40% - 强调文字颜色 6 14 3" xfId="1585"/>
    <cellStyle name="40% - 强调文字颜色 6 14 3 2" xfId="1586"/>
    <cellStyle name="40% - 强调文字颜色 6 14 3 2 2" xfId="12705"/>
    <cellStyle name="40% - 强调文字颜色 6 14 3 3" xfId="11757"/>
    <cellStyle name="40% - 强调文字颜色 6 14 3 3 2" xfId="12822"/>
    <cellStyle name="40% - 强调文字颜色 6 14 4" xfId="1588"/>
    <cellStyle name="40% - 强调文字颜色 6 14 4 2" xfId="10891"/>
    <cellStyle name="40% - 强调文字颜色 6 14 4 2 2" xfId="12389"/>
    <cellStyle name="40% - 强调文字颜色 6 14 5" xfId="12385"/>
    <cellStyle name="40% - 强调文字颜色 6 15" xfId="90"/>
    <cellStyle name="40% - 强调文字颜色 6 15 2" xfId="142"/>
    <cellStyle name="40% - 强调文字颜色 6 15 2 2" xfId="12254"/>
    <cellStyle name="40% - 强调文字颜色 6 15 3" xfId="1590"/>
    <cellStyle name="40% - 强调文字颜色 6 15 3 2" xfId="12252"/>
    <cellStyle name="40% - 强调文字颜色 6 15 4" xfId="11895"/>
    <cellStyle name="40% - 强调文字颜色 6 16" xfId="605"/>
    <cellStyle name="40% - 强调文字颜色 6 16 2" xfId="611"/>
    <cellStyle name="40% - 强调文字颜色 6 16 2 2" xfId="12819"/>
    <cellStyle name="40% - 强调文字颜色 6 16 2 2 2" xfId="10866"/>
    <cellStyle name="40% - 强调文字颜色 6 16 3" xfId="12244"/>
    <cellStyle name="40% - 强调文字颜色 6 16 3 2" xfId="12238"/>
    <cellStyle name="40% - 强调文字颜色 6 17" xfId="626"/>
    <cellStyle name="40% - 强调文字颜色 6 17 2" xfId="634"/>
    <cellStyle name="40% - 强调文字颜色 6 17 2 2" xfId="10422"/>
    <cellStyle name="40% - 强调文字颜色 6 17 3" xfId="12818"/>
    <cellStyle name="40% - 强调文字颜色 6 18" xfId="388"/>
    <cellStyle name="40% - 强调文字颜色 6 18 2" xfId="645"/>
    <cellStyle name="40% - 强调文字颜色 6 18 2 2" xfId="12817"/>
    <cellStyle name="40% - 强调文字颜色 6 18 3" xfId="12816"/>
    <cellStyle name="40% - 强调文字颜色 6 19" xfId="649"/>
    <cellStyle name="40% - 强调文字颜色 6 19 2" xfId="654"/>
    <cellStyle name="40% - 强调文字颜色 6 19 2 2" xfId="12815"/>
    <cellStyle name="40% - 强调文字颜色 6 19 3" xfId="12814"/>
    <cellStyle name="40% - 强调文字颜色 6 2" xfId="1595"/>
    <cellStyle name="40% - 强调文字颜色 6 2 2" xfId="1597"/>
    <cellStyle name="40% - 强调文字颜色 6 2 2 2" xfId="1600"/>
    <cellStyle name="40% - 强调文字颜色 6 2 2 2 2" xfId="1602"/>
    <cellStyle name="40% - 强调文字颜色 6 2 2 2 2 2" xfId="12811"/>
    <cellStyle name="40% - 强调文字颜色 6 2 2 2 3" xfId="12810"/>
    <cellStyle name="40% - 强调文字颜色 6 2 2 3" xfId="12812"/>
    <cellStyle name="40% - 强调文字颜色 6 2 2 3 2" xfId="12809"/>
    <cellStyle name="40% - 强调文字颜色 6 2 3" xfId="976"/>
    <cellStyle name="40% - 强调文字颜色 6 2 3 2" xfId="10650"/>
    <cellStyle name="40% - 强调文字颜色 6 2 4" xfId="980"/>
    <cellStyle name="40% - 强调文字颜色 6 2 4 2" xfId="1603"/>
    <cellStyle name="40% - 强调文字颜色 6 2 4 2 2" xfId="12085"/>
    <cellStyle name="40% - 强调文字颜色 6 2 4 3" xfId="12094"/>
    <cellStyle name="40% - 强调文字颜色 6 2 4 3 2" xfId="11247"/>
    <cellStyle name="40% - 强调文字颜色 6 2 5" xfId="10526"/>
    <cellStyle name="40% - 强调文字颜色 6 20" xfId="89"/>
    <cellStyle name="40% - 强调文字颜色 6 20 2" xfId="141"/>
    <cellStyle name="40% - 强调文字颜色 6 20 2 2" xfId="12807"/>
    <cellStyle name="40% - 强调文字颜色 6 20 3" xfId="10275"/>
    <cellStyle name="40% - 强调文字颜色 6 21" xfId="604"/>
    <cellStyle name="40% - 强调文字颜色 6 21 2" xfId="610"/>
    <cellStyle name="40% - 强调文字颜色 6 21 2 2" xfId="12805"/>
    <cellStyle name="40% - 强调文字颜色 6 21 2 2 2" xfId="12804"/>
    <cellStyle name="40% - 强调文字颜色 6 21 3" xfId="10395"/>
    <cellStyle name="40% - 强调文字颜色 6 21 3 2" xfId="12803"/>
    <cellStyle name="40% - 强调文字颜色 6 22" xfId="625"/>
    <cellStyle name="40% - 强调文字颜色 6 22 2" xfId="633"/>
    <cellStyle name="40% - 强调文字颜色 6 22 2 2" xfId="12424"/>
    <cellStyle name="40% - 强调文字颜色 6 22 3" xfId="12802"/>
    <cellStyle name="40% - 强调文字颜色 6 23" xfId="387"/>
    <cellStyle name="40% - 强调文字颜色 6 23 2" xfId="644"/>
    <cellStyle name="40% - 强调文字颜色 6 23 2 2" xfId="12801"/>
    <cellStyle name="40% - 强调文字颜色 6 23 3" xfId="12800"/>
    <cellStyle name="40% - 强调文字颜色 6 24" xfId="648"/>
    <cellStyle name="40% - 强调文字颜色 6 24 2" xfId="653"/>
    <cellStyle name="40% - 强调文字颜色 6 24 2 2" xfId="12798"/>
    <cellStyle name="40% - 强调文字颜色 6 24 2 2 2" xfId="10306"/>
    <cellStyle name="40% - 强调文字颜色 6 24 3" xfId="12799"/>
    <cellStyle name="40% - 强调文字颜色 6 24 3 2" xfId="12157"/>
    <cellStyle name="40% - 强调文字颜色 6 25" xfId="664"/>
    <cellStyle name="40% - 强调文字颜色 6 25 2" xfId="668"/>
    <cellStyle name="40% - 强调文字颜色 6 25 2 2" xfId="12091"/>
    <cellStyle name="40% - 强调文字颜色 6 25 3" xfId="12154"/>
    <cellStyle name="40% - 强调文字颜色 6 26" xfId="444"/>
    <cellStyle name="40% - 强调文字颜色 6 26 2" xfId="10508"/>
    <cellStyle name="40% - 强调文字颜色 6 27" xfId="450"/>
    <cellStyle name="40% - 强调文字颜色 6 27 2" xfId="10501"/>
    <cellStyle name="40% - 强调文字颜色 6 28" xfId="1604"/>
    <cellStyle name="40% - 强调文字颜色 6 28 2" xfId="10495"/>
    <cellStyle name="40% - 强调文字颜色 6 28 2 2" xfId="12796"/>
    <cellStyle name="40% - 强调文字颜色 6 29" xfId="1605"/>
    <cellStyle name="40% - 强调文字颜色 6 29 2" xfId="12795"/>
    <cellStyle name="40% - 强调文字颜色 6 3" xfId="1610"/>
    <cellStyle name="40% - 强调文字颜色 6 3 2" xfId="1612"/>
    <cellStyle name="40% - 强调文字颜色 6 3 2 2" xfId="1613"/>
    <cellStyle name="40% - 强调文字颜色 6 3 2 2 2" xfId="1614"/>
    <cellStyle name="40% - 强调文字颜色 6 3 2 2 2 2" xfId="11540"/>
    <cellStyle name="40% - 强调文字颜色 6 3 2 2 3" xfId="11544"/>
    <cellStyle name="40% - 强调文字颜色 6 3 2 2 3 2" xfId="12792"/>
    <cellStyle name="40% - 强调文字颜色 6 3 2 3" xfId="1615"/>
    <cellStyle name="40% - 强调文字颜色 6 3 2 3 2" xfId="11235"/>
    <cellStyle name="40% - 强调文字颜色 6 3 2 4" xfId="12793"/>
    <cellStyle name="40% - 强调文字颜色 6 3 2 4 2" xfId="12772"/>
    <cellStyle name="40% - 强调文字颜色 6 3 3" xfId="988"/>
    <cellStyle name="40% - 强调文字颜色 6 3 3 2" xfId="990"/>
    <cellStyle name="40% - 强调文字颜色 6 3 3 2 2" xfId="10449"/>
    <cellStyle name="40% - 强调文字颜色 6 3 3 3" xfId="10466"/>
    <cellStyle name="40% - 强调文字颜色 6 3 3 3 2" xfId="12768"/>
    <cellStyle name="40% - 强调文字颜色 6 3 4" xfId="992"/>
    <cellStyle name="40% - 强调文字颜色 6 3 4 2" xfId="10380"/>
    <cellStyle name="40% - 强调文字颜色 6 3 5" xfId="996"/>
    <cellStyle name="40% - 强调文字颜色 6 3 5 2" xfId="10374"/>
    <cellStyle name="40% - 强调文字颜色 6 3 6" xfId="10357"/>
    <cellStyle name="40% - 强调文字颜色 6 30" xfId="663"/>
    <cellStyle name="40% - 强调文字颜色 6 30 2" xfId="12764"/>
    <cellStyle name="40% - 强调文字颜色 6 31" xfId="443"/>
    <cellStyle name="40% - 强调文字颜色 6 31 2" xfId="10326"/>
    <cellStyle name="40% - 强调文字颜色 6 32" xfId="449"/>
    <cellStyle name="40% - 强调文字颜色 6 32 2" xfId="12761"/>
    <cellStyle name="40% - 强调文字颜色 6 33" xfId="12845"/>
    <cellStyle name="40% - 强调文字颜色 6 4" xfId="1620"/>
    <cellStyle name="40% - 强调文字颜色 6 4 2" xfId="1622"/>
    <cellStyle name="40% - 强调文字颜色 6 4 2 2" xfId="1624"/>
    <cellStyle name="40% - 强调文字颜色 6 4 2 2 2" xfId="1625"/>
    <cellStyle name="40% - 强调文字颜色 6 4 2 2 2 2" xfId="12457"/>
    <cellStyle name="40% - 强调文字颜色 6 4 2 2 3" xfId="12720"/>
    <cellStyle name="40% - 强调文字颜色 6 4 2 2 3 2" xfId="12573"/>
    <cellStyle name="40% - 强调文字颜色 6 4 2 3" xfId="1627"/>
    <cellStyle name="40% - 强调文字颜色 6 4 2 3 2" xfId="10719"/>
    <cellStyle name="40% - 强调文字颜色 6 4 2 3 2 2" xfId="12747"/>
    <cellStyle name="40% - 强调文字颜色 6 4 2 4" xfId="1629"/>
    <cellStyle name="40% - 强调文字颜色 6 4 2 4 2" xfId="10565"/>
    <cellStyle name="40% - 强调文字颜色 6 4 2 4 2 2" xfId="10631"/>
    <cellStyle name="40% - 强调文字颜色 6 4 2 5" xfId="12745"/>
    <cellStyle name="40% - 强调文字颜色 6 4 3" xfId="1004"/>
    <cellStyle name="40% - 强调文字颜色 6 4 3 2" xfId="1630"/>
    <cellStyle name="40% - 强调文字颜色 6 4 3 2 2" xfId="10435"/>
    <cellStyle name="40% - 强调文字颜色 6 4 3 3" xfId="1631"/>
    <cellStyle name="40% - 强调文字颜色 6 4 3 3 2" xfId="12788"/>
    <cellStyle name="40% - 强调文字颜色 6 4 3 4" xfId="10455"/>
    <cellStyle name="40% - 强调文字颜色 6 4 3 4 2" xfId="11803"/>
    <cellStyle name="40% - 强调文字颜色 6 4 4" xfId="1632"/>
    <cellStyle name="40% - 强调文字颜色 6 4 4 2" xfId="1634"/>
    <cellStyle name="40% - 强调文字颜色 6 4 4 2 2" xfId="12539"/>
    <cellStyle name="40% - 强调文字颜色 6 4 4 3" xfId="12787"/>
    <cellStyle name="40% - 强调文字颜色 6 4 4 3 2" xfId="11598"/>
    <cellStyle name="40% - 强调文字颜色 6 4 5" xfId="11591"/>
    <cellStyle name="40% - 强调文字颜色 6 5" xfId="1637"/>
    <cellStyle name="40% - 强调文字颜色 6 5 2" xfId="1639"/>
    <cellStyle name="40% - 强调文字颜色 6 5 2 2" xfId="1640"/>
    <cellStyle name="40% - 强调文字颜色 6 5 2 2 2" xfId="12785"/>
    <cellStyle name="40% - 强调文字颜色 6 5 2 3" xfId="11588"/>
    <cellStyle name="40% - 强调文字颜色 6 5 2 3 2" xfId="12784"/>
    <cellStyle name="40% - 强调文字颜色 6 5 3" xfId="1008"/>
    <cellStyle name="40% - 强调文字颜色 6 5 3 2" xfId="12775"/>
    <cellStyle name="40% - 强调文字颜色 6 5 3 2 2" xfId="10300"/>
    <cellStyle name="40% - 强调文字颜色 6 5 4" xfId="12783"/>
    <cellStyle name="40% - 强调文字颜色 6 6" xfId="1645"/>
    <cellStyle name="40% - 强调文字颜色 6 6 2" xfId="1647"/>
    <cellStyle name="40% - 强调文字颜色 6 6 2 2" xfId="1650"/>
    <cellStyle name="40% - 强调文字颜色 6 6 2 2 2" xfId="11250"/>
    <cellStyle name="40% - 强调文字颜色 6 6 2 2 2 2" xfId="10440"/>
    <cellStyle name="40% - 强调文字颜色 6 6 2 3" xfId="11246"/>
    <cellStyle name="40% - 强调文字颜色 6 6 3" xfId="1019"/>
    <cellStyle name="40% - 强调文字颜色 6 6 3 2" xfId="10758"/>
    <cellStyle name="40% - 强调文字颜色 6 6 3 2 2" xfId="12780"/>
    <cellStyle name="40% - 强调文字颜色 6 6 4" xfId="1651"/>
    <cellStyle name="40% - 强调文字颜色 6 6 4 2" xfId="12779"/>
    <cellStyle name="40% - 强调文字颜色 6 6 5" xfId="1652"/>
    <cellStyle name="40% - 强调文字颜色 6 6 5 2" xfId="11917"/>
    <cellStyle name="40% - 强调文字颜色 6 6 5 2 2" xfId="12778"/>
    <cellStyle name="40% - 强调文字颜色 6 6 6" xfId="12776"/>
    <cellStyle name="40% - 强调文字颜色 6 7" xfId="1655"/>
    <cellStyle name="40% - 强调文字颜色 6 7 2" xfId="1656"/>
    <cellStyle name="40% - 强调文字颜色 6 7 2 2" xfId="12771"/>
    <cellStyle name="40% - 强调文字颜色 6 7 3" xfId="1029"/>
    <cellStyle name="40% - 强调文字颜色 6 7 3 2" xfId="10467"/>
    <cellStyle name="40% - 强调文字颜色 6 7 3 2 2" xfId="12770"/>
    <cellStyle name="40% - 强调文字颜色 6 7 4" xfId="1657"/>
    <cellStyle name="40% - 强调文字颜色 6 7 4 2" xfId="12196"/>
    <cellStyle name="40% - 强调文字颜色 6 7 5" xfId="10794"/>
    <cellStyle name="40% - 强调文字颜色 6 8" xfId="1660"/>
    <cellStyle name="40% - 强调文字颜色 6 8 2" xfId="1661"/>
    <cellStyle name="40% - 强调文字颜色 6 8 2 2" xfId="1214"/>
    <cellStyle name="40% - 强调文字颜色 6 8 2 2 2" xfId="12766"/>
    <cellStyle name="40% - 强调文字颜色 6 8 2 3" xfId="1568"/>
    <cellStyle name="40% - 强调文字颜色 6 8 2 3 2" xfId="12763"/>
    <cellStyle name="40% - 强调文字颜色 6 8 2 4" xfId="10450"/>
    <cellStyle name="40% - 强调文字颜色 6 8 2 4 2" xfId="10327"/>
    <cellStyle name="40% - 强调文字颜色 6 8 3" xfId="1035"/>
    <cellStyle name="40% - 强调文字颜色 6 8 3 2" xfId="12760"/>
    <cellStyle name="40% - 强调文字颜色 6 8 4" xfId="1662"/>
    <cellStyle name="40% - 强调文字颜色 6 8 4 2" xfId="12758"/>
    <cellStyle name="40% - 强调文字颜色 6 8 5" xfId="1663"/>
    <cellStyle name="40% - 强调文字颜色 6 8 5 2" xfId="11595"/>
    <cellStyle name="40% - 强调文字颜色 6 8 6" xfId="12754"/>
    <cellStyle name="40% - 强调文字颜色 6 9" xfId="1266"/>
    <cellStyle name="40% - 强调文字颜色 6 9 2" xfId="1268"/>
    <cellStyle name="40% - 强调文字颜色 6 9 2 2" xfId="1292"/>
    <cellStyle name="40% - 强调文字颜色 6 9 2 2 2" xfId="12751"/>
    <cellStyle name="40% - 强调文字颜色 6 9 2 2 2 2" xfId="11165"/>
    <cellStyle name="40% - 强调文字颜色 6 9 2 3" xfId="12752"/>
    <cellStyle name="40% - 强调文字颜色 6 9 2 3 2" xfId="12750"/>
    <cellStyle name="40% - 强调文字颜色 6 9 3" xfId="1056"/>
    <cellStyle name="40% - 强调文字颜色 6 9 3 2" xfId="1300"/>
    <cellStyle name="40% - 强调文字颜色 6 9 3 2 2" xfId="11506"/>
    <cellStyle name="40% - 强调文字颜色 6 9 3 3" xfId="11510"/>
    <cellStyle name="40% - 强调文字颜色 6 9 3 3 2" xfId="12749"/>
    <cellStyle name="40% - 强调文字颜色 6 9 4" xfId="1664"/>
    <cellStyle name="40% - 强调文字颜色 6 9 4 2" xfId="12572"/>
    <cellStyle name="40% - 强调文字颜色 6 9 4 2 2" xfId="10718"/>
    <cellStyle name="40% - 强调文字颜色 6 9 5" xfId="12746"/>
    <cellStyle name="40% - 强调文字颜虲ᕝ_x0003_" xfId="1665"/>
    <cellStyle name="40% - 强调文字颜虲ᕝ_x0003_ 2" xfId="9327"/>
    <cellStyle name="40% - 强调文字颜虲ᕝ_x005f_x0003_" xfId="10566"/>
    <cellStyle name="40% - 着色 1" xfId="1667"/>
    <cellStyle name="40% - 着色 1 2" xfId="1669"/>
    <cellStyle name="40% - 着色 1 2 2" xfId="12744"/>
    <cellStyle name="40% - 着色 1 2 2 2" xfId="10456"/>
    <cellStyle name="40% - 着色 1 3" xfId="1670"/>
    <cellStyle name="40% - 着色 1 3 2" xfId="10452"/>
    <cellStyle name="40% - 着色 1 3 2 2" xfId="10436"/>
    <cellStyle name="40% - 着色 1 4" xfId="1671"/>
    <cellStyle name="40% - 着色 1 4 2" xfId="12029"/>
    <cellStyle name="40% - 着色 1 5" xfId="1672"/>
    <cellStyle name="40% - 着色 1 5 2" xfId="12027"/>
    <cellStyle name="40% - 着色 1 6" xfId="10630"/>
    <cellStyle name="40% - 着色 1 6 2" xfId="12046"/>
    <cellStyle name="40% - 着色 2" xfId="1674"/>
    <cellStyle name="40% - 着色 2 2" xfId="1675"/>
    <cellStyle name="40% - 着色 2 2 2" xfId="12311"/>
    <cellStyle name="40% - 着色 2 2 2 2" xfId="10271"/>
    <cellStyle name="40% - 着色 2 3" xfId="1676"/>
    <cellStyle name="40% - 着色 2 3 2" xfId="12310"/>
    <cellStyle name="40% - 着色 2 3 2 2" xfId="12445"/>
    <cellStyle name="40% - 着色 2 4" xfId="1677"/>
    <cellStyle name="40% - 着色 2 4 2" xfId="12245"/>
    <cellStyle name="40% - 着色 2 5" xfId="10620"/>
    <cellStyle name="40% - 着色 2 5 2" xfId="12741"/>
    <cellStyle name="40% - 着色 3" xfId="1679"/>
    <cellStyle name="40% - 着色 3 2" xfId="1680"/>
    <cellStyle name="40% - 着色 3 2 2" xfId="12371"/>
    <cellStyle name="40% - 着色 3 3" xfId="1681"/>
    <cellStyle name="40% - 着色 3 3 2" xfId="11320"/>
    <cellStyle name="40% - 着色 3 4" xfId="12740"/>
    <cellStyle name="40% - 着色 4" xfId="1682"/>
    <cellStyle name="40% - 着色 4 2" xfId="1683"/>
    <cellStyle name="40% - 着色 4 2 2" xfId="11282"/>
    <cellStyle name="40% - 着色 4 2 2 2" xfId="11279"/>
    <cellStyle name="40% - 着色 4 3" xfId="1684"/>
    <cellStyle name="40% - 着色 4 3 2" xfId="11897"/>
    <cellStyle name="40% - 着色 4 3 2 2" xfId="12739"/>
    <cellStyle name="40% - 着色 4 4" xfId="1685"/>
    <cellStyle name="40% - 着色 4 4 2" xfId="11156"/>
    <cellStyle name="40% - 着色 4 5" xfId="1686"/>
    <cellStyle name="40% - 着色 4 5 2" xfId="11155"/>
    <cellStyle name="40% - 着色 4 6" xfId="11286"/>
    <cellStyle name="40% - 着色 4 6 2" xfId="12737"/>
    <cellStyle name="40% - 着色 5" xfId="1688"/>
    <cellStyle name="40% - 着色 5 2" xfId="1690"/>
    <cellStyle name="40% - 着色 5 2 2" xfId="11152"/>
    <cellStyle name="40% - 着色 5 2 2 2" xfId="12734"/>
    <cellStyle name="40% - 着色 5 3" xfId="1691"/>
    <cellStyle name="40% - 着色 5 3 2" xfId="11149"/>
    <cellStyle name="40% - 着色 5 3 2 2" xfId="12382"/>
    <cellStyle name="40% - 着色 5 4" xfId="1692"/>
    <cellStyle name="40% - 着色 5 4 2" xfId="11123"/>
    <cellStyle name="40% - 着色 5 5" xfId="12736"/>
    <cellStyle name="40% - 着色 5 5 2" xfId="12061"/>
    <cellStyle name="40% - 着色 6" xfId="1694"/>
    <cellStyle name="40% - 着色 6 2" xfId="1695"/>
    <cellStyle name="40% - 着色 6 2 2" xfId="11145"/>
    <cellStyle name="40% - 着色 6 2 2 2" xfId="12733"/>
    <cellStyle name="40% - 着色 6 3" xfId="1623"/>
    <cellStyle name="40% - 着色 6 3 2" xfId="12731"/>
    <cellStyle name="40% - 着色 6 3 2 2" xfId="12730"/>
    <cellStyle name="40% - 着色 6 4" xfId="1626"/>
    <cellStyle name="40% - 着色 6 4 2" xfId="11611"/>
    <cellStyle name="40% - 着色 6 5" xfId="1628"/>
    <cellStyle name="40% - 着色 6 5 2" xfId="12728"/>
    <cellStyle name="40% - 着色 6 6" xfId="11118"/>
    <cellStyle name="40% - 着色 6 6 2" xfId="11114"/>
    <cellStyle name="60% - 强调文字颜色 1" xfId="7368" builtinId="32" hidden="1"/>
    <cellStyle name="60% - 强调文字颜色 1" xfId="10245" builtinId="32" customBuiltin="1"/>
    <cellStyle name="60% - 强调文字颜色 1 10" xfId="1696"/>
    <cellStyle name="60% - 强调文字颜色 1 10 2" xfId="1697"/>
    <cellStyle name="60% - 强调文字颜色 1 10 2 2" xfId="287"/>
    <cellStyle name="60% - 强调文字颜色 1 10 2 2 2" xfId="12725"/>
    <cellStyle name="60% - 强调文字颜色 1 10 2 2 2 2" xfId="11316"/>
    <cellStyle name="60% - 强调文字颜色 1 10 2 3" xfId="12724"/>
    <cellStyle name="60% - 强调文字颜色 1 10 3" xfId="1698"/>
    <cellStyle name="60% - 强调文字颜色 1 10 3 2" xfId="11106"/>
    <cellStyle name="60% - 强调文字颜色 1 10 3 2 2" xfId="12723"/>
    <cellStyle name="60% - 强调文字颜色 1 10 4" xfId="1699"/>
    <cellStyle name="60% - 强调文字颜色 1 10 4 2" xfId="12722"/>
    <cellStyle name="60% - 强调文字颜色 1 10 5" xfId="12721"/>
    <cellStyle name="60% - 强调文字颜色 1 11" xfId="1700"/>
    <cellStyle name="60% - 强调文字颜色 1 11 2" xfId="1704"/>
    <cellStyle name="60% - 强调文字颜色 1 11 2 2" xfId="1707"/>
    <cellStyle name="60% - 强调文字颜色 1 11 2 2 2" xfId="12143"/>
    <cellStyle name="60% - 强调文字颜色 1 11 2 3" xfId="12132"/>
    <cellStyle name="60% - 强调文字颜色 1 11 3" xfId="1710"/>
    <cellStyle name="60% - 强调文字颜色 1 11 3 2" xfId="11976"/>
    <cellStyle name="60% - 强调文字颜色 1 11 4" xfId="1713"/>
    <cellStyle name="60% - 强调文字颜色 1 11 4 2" xfId="12719"/>
    <cellStyle name="60% - 强调文字颜色 1 11 5" xfId="12718"/>
    <cellStyle name="60% - 强调文字颜色 1 12" xfId="1714"/>
    <cellStyle name="60% - 强调文字颜色 1 12 2" xfId="1715"/>
    <cellStyle name="60% - 强调文字颜色 1 12 2 2" xfId="1717"/>
    <cellStyle name="60% - 强调文字颜色 1 12 2 2 2" xfId="12717"/>
    <cellStyle name="60% - 强调文字颜色 1 12 2 3" xfId="1719"/>
    <cellStyle name="60% - 强调文字颜色 1 12 2 3 2" xfId="12546"/>
    <cellStyle name="60% - 强调文字颜色 1 12 2 4" xfId="11974"/>
    <cellStyle name="60% - 强调文字颜色 1 12 2 4 2" xfId="12512"/>
    <cellStyle name="60% - 强调文字颜色 1 12 3" xfId="1720"/>
    <cellStyle name="60% - 强调文字颜色 1 12 3 2" xfId="1722"/>
    <cellStyle name="60% - 强调文字颜色 1 12 3 2 2" xfId="12715"/>
    <cellStyle name="60% - 强调文字颜色 1 12 3 3" xfId="12714"/>
    <cellStyle name="60% - 强调文字颜色 1 12 4" xfId="1723"/>
    <cellStyle name="60% - 强调文字颜色 1 12 4 2" xfId="12710"/>
    <cellStyle name="60% - 强调文字颜色 1 12 5" xfId="12708"/>
    <cellStyle name="60% - 强调文字颜色 1 13" xfId="1724"/>
    <cellStyle name="60% - 强调文字颜色 1 13 2" xfId="1725"/>
    <cellStyle name="60% - 强调文字颜色 1 13 2 2" xfId="1727"/>
    <cellStyle name="60% - 强调文字颜色 1 13 2 2 2" xfId="12543"/>
    <cellStyle name="60% - 强调文字颜色 1 13 2 2 2 2" xfId="11170"/>
    <cellStyle name="60% - 强调文字颜色 1 13 2 3" xfId="12706"/>
    <cellStyle name="60% - 强调文字颜色 1 13 3" xfId="1728"/>
    <cellStyle name="60% - 强调文字颜色 1 13 3 2" xfId="1730"/>
    <cellStyle name="60% - 强调文字颜色 1 13 3 2 2" xfId="12704"/>
    <cellStyle name="60% - 强调文字颜色 1 13 3 3" xfId="12541"/>
    <cellStyle name="60% - 强调文字颜色 1 13 4" xfId="1731"/>
    <cellStyle name="60% - 强调文字颜色 1 13 4 2" xfId="12537"/>
    <cellStyle name="60% - 强调文字颜色 1 13 4 2 2" xfId="12702"/>
    <cellStyle name="60% - 强调文字颜色 1 13 5" xfId="12701"/>
    <cellStyle name="60% - 强调文字颜色 1 14" xfId="1732"/>
    <cellStyle name="60% - 强调文字颜色 1 14 2" xfId="1044"/>
    <cellStyle name="60% - 强调文字颜色 1 14 2 2" xfId="1734"/>
    <cellStyle name="60% - 强调文字颜色 1 14 2 2 2" xfId="12696"/>
    <cellStyle name="60% - 强调文字颜色 1 14 2 2 2 2" xfId="12695"/>
    <cellStyle name="60% - 强调文字颜色 1 14 2 3" xfId="12698"/>
    <cellStyle name="60% - 强调文字颜色 1 14 2 3 2" xfId="11413"/>
    <cellStyle name="60% - 强调文字颜色 1 14 3" xfId="1046"/>
    <cellStyle name="60% - 强调文字颜色 1 14 3 2" xfId="11406"/>
    <cellStyle name="60% - 强调文字颜色 1 14 4" xfId="1735"/>
    <cellStyle name="60% - 强调文字颜色 1 14 4 2" xfId="12694"/>
    <cellStyle name="60% - 强调文字颜色 1 14 4 2 2" xfId="10582"/>
    <cellStyle name="60% - 强调文字颜色 1 14 5" xfId="12699"/>
    <cellStyle name="60% - 强调文字颜色 1 14 5 2" xfId="12691"/>
    <cellStyle name="60% - 强调文字颜色 1 15" xfId="1737"/>
    <cellStyle name="60% - 强调文字颜色 1 15 2" xfId="1075"/>
    <cellStyle name="60% - 强调文字颜色 1 15 2 2" xfId="10293"/>
    <cellStyle name="60% - 强调文字颜色 1 15 3" xfId="1078"/>
    <cellStyle name="60% - 强调文字颜色 1 15 3 2" xfId="12489"/>
    <cellStyle name="60% - 强调文字颜色 1 15 4" xfId="12690"/>
    <cellStyle name="60% - 强调文字颜色 1 16" xfId="1739"/>
    <cellStyle name="60% - 强调文字颜色 1 16 2" xfId="1092"/>
    <cellStyle name="60% - 强调文字颜色 1 16 2 2" xfId="12689"/>
    <cellStyle name="60% - 强调文字颜色 1 16 2 2 2" xfId="12487"/>
    <cellStyle name="60% - 强调文字颜色 1 16 3" xfId="12488"/>
    <cellStyle name="60% - 强调文字颜色 1 16 3 2" xfId="11999"/>
    <cellStyle name="60% - 强调文字颜色 1 17" xfId="1320"/>
    <cellStyle name="60% - 强调文字颜色 1 17 2" xfId="1104"/>
    <cellStyle name="60% - 强调文字颜色 1 17 2 2" xfId="12165"/>
    <cellStyle name="60% - 强调文字颜色 1 17 3" xfId="12526"/>
    <cellStyle name="60% - 强调文字颜色 1 18" xfId="1325"/>
    <cellStyle name="60% - 强调文字颜色 1 18 2" xfId="1111"/>
    <cellStyle name="60% - 强调文字颜色 1 18 2 2" xfId="12688"/>
    <cellStyle name="60% - 强调文字颜色 1 18 3" xfId="12687"/>
    <cellStyle name="60% - 强调文字颜色 1 19" xfId="1330"/>
    <cellStyle name="60% - 强调文字颜色 1 19 2" xfId="1120"/>
    <cellStyle name="60% - 强调文字颜色 1 19 2 2" xfId="12685"/>
    <cellStyle name="60% - 强调文字颜色 1 19 3" xfId="12683"/>
    <cellStyle name="60% - 强调文字颜色 1 2" xfId="1740"/>
    <cellStyle name="60% - 强调文字颜色 1 2 2" xfId="1741"/>
    <cellStyle name="60% - 强调文字颜色 1 2 2 2" xfId="1742"/>
    <cellStyle name="60% - 强调文字颜色 1 2 2 2 2" xfId="1743"/>
    <cellStyle name="60% - 强调文字颜色 1 2 2 2 2 2" xfId="12677"/>
    <cellStyle name="60% - 强调文字颜色 1 2 2 2 3" xfId="12675"/>
    <cellStyle name="60% - 强调文字颜色 1 2 2 3" xfId="1744"/>
    <cellStyle name="60% - 强调文字颜色 1 2 2 3 2" xfId="12673"/>
    <cellStyle name="60% - 强调文字颜色 1 2 2 4" xfId="12681"/>
    <cellStyle name="60% - 强调文字颜色 1 2 2 4 2" xfId="10576"/>
    <cellStyle name="60% - 强调文字颜色 1 2 3" xfId="1745"/>
    <cellStyle name="60% - 强调文字颜色 1 2 3 2" xfId="11309"/>
    <cellStyle name="60% - 强调文字颜色 1 2 4" xfId="1746"/>
    <cellStyle name="60% - 强调文字颜色 1 2 4 2" xfId="452"/>
    <cellStyle name="60% - 强调文字颜色 1 2 4 2 2" xfId="11053"/>
    <cellStyle name="60% - 强调文字颜色 1 2 4 3" xfId="11736"/>
    <cellStyle name="60% - 强调文字颜色 1 2 4 3 2" xfId="12391"/>
    <cellStyle name="60% - 强调文字颜色 1 2 5" xfId="12669"/>
    <cellStyle name="60% - 强调文字颜色 1 20" xfId="1736"/>
    <cellStyle name="60% - 强调文字颜色 1 20 2" xfId="1074"/>
    <cellStyle name="60% - 强调文字颜色 1 20 2 2" xfId="12668"/>
    <cellStyle name="60% - 强调文字颜色 1 20 3" xfId="12468"/>
    <cellStyle name="60% - 强调文字颜色 1 21" xfId="1738"/>
    <cellStyle name="60% - 强调文字颜色 1 21 2" xfId="1091"/>
    <cellStyle name="60% - 强调文字颜色 1 21 2 2" xfId="12666"/>
    <cellStyle name="60% - 强调文字颜色 1 21 2 2 2" xfId="11216"/>
    <cellStyle name="60% - 强调文字颜色 1 21 3" xfId="12263"/>
    <cellStyle name="60% - 强调文字颜色 1 21 3 2" xfId="12665"/>
    <cellStyle name="60% - 强调文字颜色 1 22" xfId="1319"/>
    <cellStyle name="60% - 强调文字颜色 1 22 2" xfId="1103"/>
    <cellStyle name="60% - 强调文字颜色 1 22 2 2" xfId="10543"/>
    <cellStyle name="60% - 强调文字颜色 1 22 3" xfId="12518"/>
    <cellStyle name="60% - 强调文字颜色 1 23" xfId="1324"/>
    <cellStyle name="60% - 强调文字颜色 1 23 2" xfId="1110"/>
    <cellStyle name="60% - 强调文字颜色 1 23 2 2" xfId="12661"/>
    <cellStyle name="60% - 强调文字颜色 1 23 3" xfId="12660"/>
    <cellStyle name="60% - 强调文字颜色 1 24" xfId="1329"/>
    <cellStyle name="60% - 强调文字颜色 1 24 2" xfId="1119"/>
    <cellStyle name="60% - 强调文字颜色 1 24 2 2" xfId="12656"/>
    <cellStyle name="60% - 强调文字颜色 1 24 2 2 2" xfId="12655"/>
    <cellStyle name="60% - 强调文字颜色 1 24 3" xfId="12658"/>
    <cellStyle name="60% - 强调文字颜色 1 24 3 2" xfId="12654"/>
    <cellStyle name="60% - 强调文字颜色 1 25" xfId="1748"/>
    <cellStyle name="60% - 强调文字颜色 1 25 2" xfId="1124"/>
    <cellStyle name="60% - 强调文字颜色 1 25 2 2" xfId="12624"/>
    <cellStyle name="60% - 强调文字颜色 1 25 3" xfId="12622"/>
    <cellStyle name="60% - 强调文字颜色 1 26" xfId="1751"/>
    <cellStyle name="60% - 强调文字颜色 1 26 2" xfId="10340"/>
    <cellStyle name="60% - 强调文字颜色 1 27" xfId="1753"/>
    <cellStyle name="60% - 强调文字颜色 1 27 2" xfId="11613"/>
    <cellStyle name="60% - 强调文字颜色 1 28" xfId="1754"/>
    <cellStyle name="60% - 强调文字颜色 1 28 2" xfId="10304"/>
    <cellStyle name="60% - 强调文字颜色 1 28 2 2" xfId="12651"/>
    <cellStyle name="60% - 强调文字颜色 1 29" xfId="1756"/>
    <cellStyle name="60% - 强调文字颜色 1 29 2" xfId="12650"/>
    <cellStyle name="60% - 强调文字颜色 1 3" xfId="1757"/>
    <cellStyle name="60% - 强调文字颜色 1 3 2" xfId="1760"/>
    <cellStyle name="60% - 强调文字颜色 1 3 2 2" xfId="1763"/>
    <cellStyle name="60% - 强调文字颜色 1 3 2 2 2" xfId="1766"/>
    <cellStyle name="60% - 强调文字颜色 1 3 2 2 2 2" xfId="11942"/>
    <cellStyle name="60% - 强调文字颜色 1 3 2 2 3" xfId="12375"/>
    <cellStyle name="60% - 强调文字颜色 1 3 2 3" xfId="12649"/>
    <cellStyle name="60% - 强调文字颜色 1 3 2 3 2" xfId="12647"/>
    <cellStyle name="60% - 强调文字颜色 1 3 3" xfId="1769"/>
    <cellStyle name="60% - 强调文字颜色 1 3 3 2" xfId="660"/>
    <cellStyle name="60% - 强调文字颜色 1 3 3 2 2" xfId="12646"/>
    <cellStyle name="60% - 强调文字颜色 1 3 3 3" xfId="12560"/>
    <cellStyle name="60% - 强调文字颜色 1 3 4" xfId="1771"/>
    <cellStyle name="60% - 强调文字颜色 1 3 4 2" xfId="12644"/>
    <cellStyle name="60% - 强调文字颜色 1 3 5" xfId="1773"/>
    <cellStyle name="60% - 强调文字颜色 1 3 5 2" xfId="10511"/>
    <cellStyle name="60% - 强调文字颜色 1 3 6" xfId="12542"/>
    <cellStyle name="60% - 强调文字颜色 1 30" xfId="1747"/>
    <cellStyle name="60% - 强调文字颜色 1 30 2" xfId="12641"/>
    <cellStyle name="60% - 强调文字颜色 1 31" xfId="1750"/>
    <cellStyle name="60% - 强调文字颜色 1 31 2" xfId="11536"/>
    <cellStyle name="60% - 强调文字颜色 1 32" xfId="1752"/>
    <cellStyle name="60% - 强调文字颜色 1 32 2" xfId="11679"/>
    <cellStyle name="60% - 强调文字颜色 1 33" xfId="12727"/>
    <cellStyle name="60% - 强调文字颜色 1 4" xfId="1774"/>
    <cellStyle name="60% - 强调文字颜色 1 4 2" xfId="1776"/>
    <cellStyle name="60% - 强调文字颜色 1 4 2 2" xfId="1778"/>
    <cellStyle name="60% - 强调文字颜色 1 4 2 2 2" xfId="1779"/>
    <cellStyle name="60% - 强调文字颜色 1 4 2 2 2 2" xfId="12637"/>
    <cellStyle name="60% - 强调文字颜色 1 4 2 2 3" xfId="12638"/>
    <cellStyle name="60% - 强调文字颜色 1 4 2 2 3 2" xfId="12636"/>
    <cellStyle name="60% - 强调文字颜色 1 4 2 3" xfId="1780"/>
    <cellStyle name="60% - 强调文字颜色 1 4 2 3 2" xfId="12635"/>
    <cellStyle name="60% - 强调文字颜色 1 4 2 3 2 2" xfId="12476"/>
    <cellStyle name="60% - 强调文字颜色 1 4 2 4" xfId="12634"/>
    <cellStyle name="60% - 强调文字颜色 1 4 3" xfId="1782"/>
    <cellStyle name="60% - 强调文字颜色 1 4 3 2" xfId="75"/>
    <cellStyle name="60% - 强调文字颜色 1 4 3 2 2" xfId="12631"/>
    <cellStyle name="60% - 强调文字颜色 1 4 3 2 2 2" xfId="12630"/>
    <cellStyle name="60% - 强调文字颜色 1 4 3 3" xfId="1783"/>
    <cellStyle name="60% - 强调文字颜色 1 4 3 3 2" xfId="12629"/>
    <cellStyle name="60% - 强调文字颜色 1 4 3 4" xfId="12632"/>
    <cellStyle name="60% - 强调文字颜色 1 4 3 4 2" xfId="12525"/>
    <cellStyle name="60% - 强调文字颜色 1 4 4" xfId="1786"/>
    <cellStyle name="60% - 强调文字颜色 1 4 4 2" xfId="774"/>
    <cellStyle name="60% - 强调文字颜色 1 4 4 2 2" xfId="12627"/>
    <cellStyle name="60% - 强调文字颜色 1 4 4 3" xfId="11871"/>
    <cellStyle name="60% - 强调文字颜色 1 4 5" xfId="1789"/>
    <cellStyle name="60% - 强调文字颜色 1 4 5 2" xfId="12523"/>
    <cellStyle name="60% - 强调文字颜色 1 4 5 2 2" xfId="12626"/>
    <cellStyle name="60% - 强调文字颜色 1 4 6" xfId="12625"/>
    <cellStyle name="60% - 强调文字颜色 1 5" xfId="1790"/>
    <cellStyle name="60% - 强调文字颜色 1 5 2" xfId="1791"/>
    <cellStyle name="60% - 强调文字颜色 1 5 2 2" xfId="1792"/>
    <cellStyle name="60% - 强调文字颜色 1 5 2 2 2" xfId="10371"/>
    <cellStyle name="60% - 强调文字颜色 1 5 2 3" xfId="11959"/>
    <cellStyle name="60% - 强调文字颜色 1 5 3" xfId="1793"/>
    <cellStyle name="60% - 强调文字颜色 1 5 3 2" xfId="12623"/>
    <cellStyle name="60% - 强调文字颜色 1 5 3 2 2" xfId="12621"/>
    <cellStyle name="60% - 强调文字颜色 1 5 4" xfId="12620"/>
    <cellStyle name="60% - 强调文字颜色 1 6" xfId="1794"/>
    <cellStyle name="60% - 强调文字颜色 1 6 2" xfId="1795"/>
    <cellStyle name="60% - 强调文字颜色 1 6 2 2" xfId="12617"/>
    <cellStyle name="60% - 强调文字颜色 1 6 3" xfId="1796"/>
    <cellStyle name="60% - 强调文字颜色 1 6 3 2" xfId="12609"/>
    <cellStyle name="60% - 强调文字颜色 1 6 4" xfId="11829"/>
    <cellStyle name="60% - 强调文字颜色 1 7" xfId="1798"/>
    <cellStyle name="60% - 强调文字颜色 1 7 2" xfId="1800"/>
    <cellStyle name="60% - 强调文字颜色 1 7 2 2" xfId="157"/>
    <cellStyle name="60% - 强调文字颜色 1 7 2 2 2" xfId="11824"/>
    <cellStyle name="60% - 强调文字颜色 1 7 2 3" xfId="103"/>
    <cellStyle name="60% - 强调文字颜色 1 7 2 3 2" xfId="12603"/>
    <cellStyle name="60% - 强调文字颜色 1 7 2 4" xfId="12602"/>
    <cellStyle name="60% - 强调文字颜色 1 7 3" xfId="1801"/>
    <cellStyle name="60% - 强调文字颜色 1 7 3 2" xfId="1802"/>
    <cellStyle name="60% - 强调文字颜色 1 7 3 2 2" xfId="12296"/>
    <cellStyle name="60% - 强调文字颜色 1 7 3 3" xfId="12600"/>
    <cellStyle name="60% - 强调文字颜色 1 7 3 3 2" xfId="12293"/>
    <cellStyle name="60% - 强调文字颜色 1 7 4" xfId="1716"/>
    <cellStyle name="60% - 强调文字颜色 1 7 4 2" xfId="12592"/>
    <cellStyle name="60% - 强调文字颜色 1 7 5" xfId="1718"/>
    <cellStyle name="60% - 强调文字颜色 1 7 5 2" xfId="12590"/>
    <cellStyle name="60% - 强调文字颜色 1 7 6" xfId="12286"/>
    <cellStyle name="60% - 强调文字颜色 1 8" xfId="1803"/>
    <cellStyle name="60% - 强调文字颜色 1 8 2" xfId="1804"/>
    <cellStyle name="60% - 强调文字颜色 1 8 2 2" xfId="880"/>
    <cellStyle name="60% - 强调文字颜色 1 8 2 2 2" xfId="12588"/>
    <cellStyle name="60% - 强调文字颜色 1 8 2 2 2 2" xfId="12586"/>
    <cellStyle name="60% - 强调文字颜色 1 8 2 3" xfId="12459"/>
    <cellStyle name="60% - 强调文字颜色 1 8 2 3 2" xfId="12584"/>
    <cellStyle name="60% - 强调文字颜色 1 8 3" xfId="1805"/>
    <cellStyle name="60% - 强调文字颜色 1 8 3 2" xfId="11688"/>
    <cellStyle name="60% - 强调文字颜色 1 8 4" xfId="1721"/>
    <cellStyle name="60% - 强调文字颜色 1 8 4 2" xfId="11222"/>
    <cellStyle name="60% - 强调文字颜色 1 8 4 2 2" xfId="11683"/>
    <cellStyle name="60% - 强调文字颜色 1 8 5" xfId="1806"/>
    <cellStyle name="60% - 强调文字颜色 1 8 5 2" xfId="11883"/>
    <cellStyle name="60% - 强调文字颜色 1 8 6" xfId="12582"/>
    <cellStyle name="60% - 强调文字颜色 1 9" xfId="1807"/>
    <cellStyle name="60% - 强调文字颜色 1 9 2" xfId="1811"/>
    <cellStyle name="60% - 强调文字颜色 1 9 2 2" xfId="1814"/>
    <cellStyle name="60% - 强调文字颜色 1 9 2 2 2" xfId="12448"/>
    <cellStyle name="60% - 强调文字颜色 1 9 2 2 2 2" xfId="12616"/>
    <cellStyle name="60% - 强调文字颜色 1 9 2 3" xfId="1816"/>
    <cellStyle name="60% - 强调文字颜色 1 9 2 3 2" xfId="10906"/>
    <cellStyle name="60% - 强调文字颜色 1 9 2 3 2 2" xfId="12615"/>
    <cellStyle name="60% - 强调文字颜色 1 9 2 4" xfId="10898"/>
    <cellStyle name="60% - 强调文字颜色 1 9 3" xfId="1819"/>
    <cellStyle name="60% - 强调文字颜色 1 9 3 2" xfId="1823"/>
    <cellStyle name="60% - 强调文字颜色 1 9 3 2 2" xfId="10947"/>
    <cellStyle name="60% - 强调文字颜色 1 9 3 2 2 2" xfId="12351"/>
    <cellStyle name="60% - 强调文字颜色 1 9 3 3" xfId="12614"/>
    <cellStyle name="60% - 强调文字颜色 1 9 3 3 2" xfId="12613"/>
    <cellStyle name="60% - 强调文字颜色 1 9 4" xfId="1826"/>
    <cellStyle name="60% - 强调文字颜色 1 9 4 2" xfId="12612"/>
    <cellStyle name="60% - 强调文字颜色 1 9 5" xfId="1829"/>
    <cellStyle name="60% - 强调文字颜色 1 9 5 2" xfId="10885"/>
    <cellStyle name="60% - 强调文字颜色 1 9 5 2 2" xfId="12562"/>
    <cellStyle name="60% - 强调文字颜色 1 9 6" xfId="12559"/>
    <cellStyle name="60% - 强调文字颜色 2" xfId="7372" builtinId="36" hidden="1"/>
    <cellStyle name="60% - 强调文字颜色 2" xfId="8845" builtinId="36" customBuiltin="1"/>
    <cellStyle name="60% - 强调文字颜色 2 10" xfId="1831"/>
    <cellStyle name="60% - 强调文字颜色 2 10 2" xfId="1832"/>
    <cellStyle name="60% - 强调文字颜色 2 10 2 2" xfId="1834"/>
    <cellStyle name="60% - 强调文字颜色 2 10 2 2 2" xfId="12548"/>
    <cellStyle name="60% - 强调文字颜色 2 10 2 3" xfId="12556"/>
    <cellStyle name="60% - 强调文字颜色 2 10 2 3 2" xfId="11647"/>
    <cellStyle name="60% - 强调文字颜色 2 10 3" xfId="1835"/>
    <cellStyle name="60% - 强调文字颜色 2 10 3 2" xfId="11644"/>
    <cellStyle name="60% - 强调文字颜色 2 10 4" xfId="1837"/>
    <cellStyle name="60% - 强调文字颜色 2 10 4 2" xfId="12538"/>
    <cellStyle name="60% - 强调文字颜色 2 10 5" xfId="12536"/>
    <cellStyle name="60% - 强调文字颜色 2 11" xfId="408"/>
    <cellStyle name="60% - 强调文字颜色 2 11 2" xfId="950"/>
    <cellStyle name="60% - 强调文字颜色 2 11 2 2" xfId="917"/>
    <cellStyle name="60% - 强调文字颜色 2 11 2 2 2" xfId="12608"/>
    <cellStyle name="60% - 强调文字颜色 2 11 2 3" xfId="12606"/>
    <cellStyle name="60% - 强调文字颜色 2 11 3" xfId="952"/>
    <cellStyle name="60% - 强调文字颜色 2 11 3 2" xfId="12605"/>
    <cellStyle name="60% - 强调文字颜色 2 11 4" xfId="954"/>
    <cellStyle name="60% - 强调文字颜色 2 11 4 2" xfId="12604"/>
    <cellStyle name="60% - 强调文字颜色 2 11 5" xfId="11823"/>
    <cellStyle name="60% - 强调文字颜色 2 12" xfId="413"/>
    <cellStyle name="60% - 强调文字颜色 2 12 2" xfId="372"/>
    <cellStyle name="60% - 强调文字颜色 2 12 2 2" xfId="959"/>
    <cellStyle name="60% - 强调文字颜色 2 12 2 2 2" xfId="12601"/>
    <cellStyle name="60% - 强调文字颜色 2 12 2 2 2 2" xfId="12599"/>
    <cellStyle name="60% - 强调文字颜色 2 12 2 3" xfId="12598"/>
    <cellStyle name="60% - 强调文字颜色 2 12 3" xfId="378"/>
    <cellStyle name="60% - 强调文字颜色 2 12 3 2" xfId="12597"/>
    <cellStyle name="60% - 强调文字颜色 2 12 4" xfId="1839"/>
    <cellStyle name="60% - 强调文字颜色 2 12 4 2" xfId="12300"/>
    <cellStyle name="60% - 强调文字颜色 2 12 4 2 2" xfId="12596"/>
    <cellStyle name="60% - 强调文字颜色 2 12 5" xfId="12298"/>
    <cellStyle name="60% - 强调文字颜色 2 13" xfId="961"/>
    <cellStyle name="60% - 强调文字颜色 2 13 2" xfId="964"/>
    <cellStyle name="60% - 强调文字颜色 2 13 2 2" xfId="967"/>
    <cellStyle name="60% - 强调文字颜色 2 13 2 2 2" xfId="12594"/>
    <cellStyle name="60% - 强调文字颜色 2 13 2 2 2 2" xfId="12505"/>
    <cellStyle name="60% - 强调文字颜色 2 13 2 3" xfId="12595"/>
    <cellStyle name="60% - 强调文字颜色 2 13 2 3 2" xfId="12593"/>
    <cellStyle name="60% - 强调文字颜色 2 13 3" xfId="969"/>
    <cellStyle name="60% - 强调文字颜色 2 13 3 2" xfId="12591"/>
    <cellStyle name="60% - 强调文字颜色 2 13 4" xfId="971"/>
    <cellStyle name="60% - 强调文字颜色 2 13 4 2" xfId="11226"/>
    <cellStyle name="60% - 强调文字颜色 2 13 4 2 2" xfId="12589"/>
    <cellStyle name="60% - 强调文字颜色 2 13 5" xfId="11964"/>
    <cellStyle name="60% - 强调文字颜色 2 13 5 2" xfId="12285"/>
    <cellStyle name="60% - 强调文字颜色 2 14" xfId="973"/>
    <cellStyle name="60% - 强调文字颜色 2 14 2" xfId="975"/>
    <cellStyle name="60% - 强调文字颜色 2 14 2 2" xfId="12587"/>
    <cellStyle name="60% - 强调文字颜色 2 14 3" xfId="12585"/>
    <cellStyle name="60% - 强调文字颜色 2 15" xfId="984"/>
    <cellStyle name="60% - 强调文字颜色 2 15 2" xfId="987"/>
    <cellStyle name="60% - 强调文字颜色 2 15 2 2" xfId="11693"/>
    <cellStyle name="60% - 强调文字颜色 2 15 2 2 2" xfId="11687"/>
    <cellStyle name="60% - 强调文字颜色 2 15 3" xfId="12583"/>
    <cellStyle name="60% - 强调文字颜色 2 15 3 2" xfId="11221"/>
    <cellStyle name="60% - 强调文字颜色 2 16" xfId="999"/>
    <cellStyle name="60% - 强调文字颜色 2 16 2" xfId="1003"/>
    <cellStyle name="60% - 强调文字颜色 2 16 2 2" xfId="11882"/>
    <cellStyle name="60% - 强调文字颜色 2 16 3" xfId="12581"/>
    <cellStyle name="60% - 强调文字颜色 2 17" xfId="502"/>
    <cellStyle name="60% - 强调文字颜色 2 17 2" xfId="1007"/>
    <cellStyle name="60% - 强调文字颜色 2 17 2 2" xfId="12447"/>
    <cellStyle name="60% - 强调文字颜色 2 17 3" xfId="12576"/>
    <cellStyle name="60% - 强调文字颜色 2 18" xfId="1013"/>
    <cellStyle name="60% - 强调文字颜色 2 18 2" xfId="1018"/>
    <cellStyle name="60% - 强调文字颜色 2 18 2 2" xfId="11787"/>
    <cellStyle name="60% - 强调文字颜色 2 18 2 2 2" xfId="10829"/>
    <cellStyle name="60% - 强调文字颜色 2 18 3" xfId="12575"/>
    <cellStyle name="60% - 强调文字颜色 2 18 3 2" xfId="12574"/>
    <cellStyle name="60% - 强调文字颜色 2 19" xfId="1025"/>
    <cellStyle name="60% - 强调文字颜色 2 19 2" xfId="1028"/>
    <cellStyle name="60% - 强调文字颜色 2 19 2 2" xfId="11784"/>
    <cellStyle name="60% - 强调文字颜色 2 19 3" xfId="12057"/>
    <cellStyle name="60% - 强调文字颜色 2 2" xfId="1840"/>
    <cellStyle name="60% - 强调文字颜色 2 2 2" xfId="1841"/>
    <cellStyle name="60% - 强调文字颜色 2 2 2 2" xfId="1843"/>
    <cellStyle name="60% - 强调文字颜色 2 2 2 2 2" xfId="12570"/>
    <cellStyle name="60% - 强调文字颜色 2 2 2 3" xfId="12571"/>
    <cellStyle name="60% - 强调文字颜色 2 2 2 3 2" xfId="12568"/>
    <cellStyle name="60% - 强调文字颜色 2 2 3" xfId="1845"/>
    <cellStyle name="60% - 强调文字颜色 2 2 3 2" xfId="1848"/>
    <cellStyle name="60% - 强调文字颜色 2 2 3 2 2" xfId="12567"/>
    <cellStyle name="60% - 强调文字颜色 2 2 3 3" xfId="12566"/>
    <cellStyle name="60% - 强调文字颜色 2 2 4" xfId="1850"/>
    <cellStyle name="60% - 强调文字颜色 2 2 4 2" xfId="12565"/>
    <cellStyle name="60% - 强调文字颜色 2 2 4 2 2" xfId="12564"/>
    <cellStyle name="60% - 强调文字颜色 2 2 5" xfId="12561"/>
    <cellStyle name="60% - 强调文字颜色 2 20" xfId="983"/>
    <cellStyle name="60% - 强调文字颜色 2 20 2" xfId="986"/>
    <cellStyle name="60% - 强调文字颜色 2 20 2 2" xfId="11650"/>
    <cellStyle name="60% - 强调文字颜色 2 20 2 2 2" xfId="12557"/>
    <cellStyle name="60% - 强调文字颜色 2 20 3" xfId="12558"/>
    <cellStyle name="60% - 强调文字颜色 2 20 3 2" xfId="12555"/>
    <cellStyle name="60% - 强调文字颜色 2 21" xfId="998"/>
    <cellStyle name="60% - 强调文字颜色 2 21 2" xfId="1002"/>
    <cellStyle name="60% - 强调文字颜色 2 21 2 2" xfId="12554"/>
    <cellStyle name="60% - 强调文字颜色 2 21 3" xfId="12553"/>
    <cellStyle name="60% - 强调文字颜色 2 22" xfId="501"/>
    <cellStyle name="60% - 强调文字颜色 2 22 2" xfId="12550"/>
    <cellStyle name="60% - 强调文字颜色 2 23" xfId="1012"/>
    <cellStyle name="60% - 强调文字颜色 2 23 2" xfId="12366"/>
    <cellStyle name="60% - 强调文字颜色 2 23 2 2" xfId="12549"/>
    <cellStyle name="60% - 强调文字颜色 2 24" xfId="1024"/>
    <cellStyle name="60% - 强调文字颜色 2 24 2" xfId="11646"/>
    <cellStyle name="60% - 强调文字颜色 2 25" xfId="1032"/>
    <cellStyle name="60% - 强调文字颜色 2 25 2" xfId="12545"/>
    <cellStyle name="60% - 强调文字颜色 2 26" xfId="1051"/>
    <cellStyle name="60% - 强调文字颜色 2 26 2" xfId="10512"/>
    <cellStyle name="60% - 强调文字颜色 2 27" xfId="11651"/>
    <cellStyle name="60% - 强调文字颜色 2 3" xfId="41"/>
    <cellStyle name="60% - 强调文字颜色 2 3 2" xfId="1852"/>
    <cellStyle name="60% - 强调文字颜色 2 3 2 2" xfId="1533"/>
    <cellStyle name="60% - 强调文字颜色 2 3 2 2 2" xfId="1536"/>
    <cellStyle name="60% - 强调文字颜色 2 3 2 2 2 2" xfId="10581"/>
    <cellStyle name="60% - 强调文字颜色 2 3 2 2 3" xfId="12534"/>
    <cellStyle name="60% - 强调文字颜色 2 3 2 3" xfId="1543"/>
    <cellStyle name="60% - 强调文字颜色 2 3 2 3 2" xfId="12005"/>
    <cellStyle name="60% - 强调文字颜色 2 3 2 3 2 2" xfId="10294"/>
    <cellStyle name="60% - 强调文字颜色 2 3 2 4" xfId="12540"/>
    <cellStyle name="60% - 强调文字颜色 2 3 2 4 2" xfId="12003"/>
    <cellStyle name="60% - 强调文字颜色 2 3 3" xfId="1855"/>
    <cellStyle name="60% - 强调文字颜色 2 3 3 2" xfId="12001"/>
    <cellStyle name="60% - 强调文字颜色 2 3 4" xfId="1858"/>
    <cellStyle name="60% - 强调文字颜色 2 3 4 2" xfId="12528"/>
    <cellStyle name="60% - 强调文字颜色 2 3 5" xfId="1861"/>
    <cellStyle name="60% - 强调文字颜色 2 3 5 2" xfId="12527"/>
    <cellStyle name="60% - 强调文字颜色 2 3 6" xfId="11004"/>
    <cellStyle name="60% - 强调文字颜色 2 4" xfId="1862"/>
    <cellStyle name="60% - 强调文字颜色 2 4 2" xfId="1865"/>
    <cellStyle name="60% - 强调文字颜色 2 4 2 2" xfId="12524"/>
    <cellStyle name="60% - 强调文字颜色 2 4 2 2 2" xfId="12164"/>
    <cellStyle name="60% - 强调文字颜色 2 4 3" xfId="1869"/>
    <cellStyle name="60% - 强调文字颜色 2 4 3 2" xfId="1872"/>
    <cellStyle name="60% - 强调文字颜色 2 4 3 2 2" xfId="10324"/>
    <cellStyle name="60% - 强调文字颜色 2 4 3 2 2 2" xfId="10544"/>
    <cellStyle name="60% - 强调文字颜色 2 4 3 3" xfId="12522"/>
    <cellStyle name="60% - 强调文字颜色 2 4 3 3 2" xfId="12517"/>
    <cellStyle name="60% - 强调文字颜色 2 4 4" xfId="1876"/>
    <cellStyle name="60% - 强调文字颜色 2 4 4 2" xfId="10655"/>
    <cellStyle name="60% - 强调文字颜色 2 4 5" xfId="1879"/>
    <cellStyle name="60% - 强调文字颜色 2 4 5 2" xfId="10344"/>
    <cellStyle name="60% - 强调文字颜色 2 4 5 2 2" xfId="10419"/>
    <cellStyle name="60% - 强调文字颜色 2 4 6" xfId="10336"/>
    <cellStyle name="60% - 强调文字颜色 2 5" xfId="1880"/>
    <cellStyle name="60% - 强调文字颜色 2 5 2" xfId="1881"/>
    <cellStyle name="60% - 强调文字颜色 2 5 2 2" xfId="12516"/>
    <cellStyle name="60% - 强调文字颜色 2 5 3" xfId="1883"/>
    <cellStyle name="60% - 强调文字颜色 2 5 3 2" xfId="12515"/>
    <cellStyle name="60% - 强调文字颜色 2 5 4" xfId="12514"/>
    <cellStyle name="60% - 强调文字颜色 2 6" xfId="1884"/>
    <cellStyle name="60% - 强调文字颜色 2 6 2" xfId="1885"/>
    <cellStyle name="60% - 强调文字颜色 2 6 2 2" xfId="1886"/>
    <cellStyle name="60% - 强调文字颜色 2 6 2 2 2" xfId="12510"/>
    <cellStyle name="60% - 强调文字颜色 2 6 2 3" xfId="1887"/>
    <cellStyle name="60% - 强调文字颜色 2 6 2 3 2" xfId="12509"/>
    <cellStyle name="60% - 强调文字颜色 2 6 2 4" xfId="12511"/>
    <cellStyle name="60% - 强调文字颜色 2 6 2 4 2" xfId="12508"/>
    <cellStyle name="60% - 强调文字颜色 2 6 3" xfId="1888"/>
    <cellStyle name="60% - 强调文字颜色 2 6 3 2" xfId="1889"/>
    <cellStyle name="60% - 强调文字颜色 2 6 3 2 2" xfId="11818"/>
    <cellStyle name="60% - 强调文字颜色 2 6 3 3" xfId="12507"/>
    <cellStyle name="60% - 强调文字颜色 2 6 3 3 2" xfId="11817"/>
    <cellStyle name="60% - 强调文字颜色 2 6 4" xfId="1890"/>
    <cellStyle name="60% - 强调文字颜色 2 6 4 2" xfId="11814"/>
    <cellStyle name="60% - 强调文字颜色 2 6 5" xfId="12034"/>
    <cellStyle name="60% - 强调文字颜色 2 7" xfId="1892"/>
    <cellStyle name="60% - 强调文字颜色 2 7 2" xfId="1895"/>
    <cellStyle name="60% - 强调文字颜色 2 7 2 2" xfId="1896"/>
    <cellStyle name="60% - 强调文字颜色 2 7 2 2 2" xfId="12506"/>
    <cellStyle name="60% - 强调文字颜色 2 7 2 2 2 2" xfId="11353"/>
    <cellStyle name="60% - 强调文字颜色 2 7 2 3" xfId="12017"/>
    <cellStyle name="60% - 强调文字颜色 2 7 2 3 2" xfId="11343"/>
    <cellStyle name="60% - 强调文字颜色 2 7 3" xfId="1899"/>
    <cellStyle name="60% - 强调文字颜色 2 7 3 2" xfId="10892"/>
    <cellStyle name="60% - 强调文字颜色 2 7 4" xfId="1726"/>
    <cellStyle name="60% - 强调文字颜色 2 7 4 2" xfId="12349"/>
    <cellStyle name="60% - 强调文字颜色 2 7 4 2 2" xfId="11756"/>
    <cellStyle name="60% - 强调文字颜色 2 7 5" xfId="11753"/>
    <cellStyle name="60% - 强调文字颜色 2 8" xfId="1901"/>
    <cellStyle name="60% - 强调文字颜色 2 8 2" xfId="1755"/>
    <cellStyle name="60% - 强调文字颜色 2 8 2 2" xfId="1902"/>
    <cellStyle name="60% - 强调文字颜色 2 8 2 2 2" xfId="12500"/>
    <cellStyle name="60% - 强调文字颜色 2 8 2 2 2 2" xfId="11558"/>
    <cellStyle name="60% - 强调文字颜色 2 8 2 3" xfId="1903"/>
    <cellStyle name="60% - 强调文字颜色 2 8 2 3 2" xfId="11557"/>
    <cellStyle name="60% - 强调文字颜色 2 8 2 3 2 2" xfId="11269"/>
    <cellStyle name="60% - 强调文字颜色 2 8 2 4" xfId="11256"/>
    <cellStyle name="60% - 强调文字颜色 2 8 3" xfId="1904"/>
    <cellStyle name="60% - 强调文字颜色 2 8 3 2" xfId="1905"/>
    <cellStyle name="60% - 强调文字颜色 2 8 3 2 2" xfId="12504"/>
    <cellStyle name="60% - 强调文字颜色 2 8 3 2 2 2" xfId="12502"/>
    <cellStyle name="60% - 强调文字颜色 2 8 3 3" xfId="11254"/>
    <cellStyle name="60% - 强调文字颜色 2 8 3 3 2" xfId="12394"/>
    <cellStyle name="60% - 强调文字颜色 2 8 4" xfId="1729"/>
    <cellStyle name="60% - 强调文字颜色 2 8 4 2" xfId="11032"/>
    <cellStyle name="60% - 强调文字颜色 2 8 5" xfId="1906"/>
    <cellStyle name="60% - 强调文字颜色 2 8 5 2" xfId="12501"/>
    <cellStyle name="60% - 强调文字颜色 2 8 5 2 2" xfId="12499"/>
    <cellStyle name="60% - 强调文字颜色 2 8 6" xfId="12484"/>
    <cellStyle name="60% - 强调文字颜色 2 9" xfId="1907"/>
    <cellStyle name="60% - 强调文字颜色 2 9 2" xfId="1910"/>
    <cellStyle name="60% - 强调文字颜色 2 9 2 2" xfId="11556"/>
    <cellStyle name="60% - 强调文字颜色 2 9 2 2 2" xfId="12467"/>
    <cellStyle name="60% - 强调文字颜色 2 9 3" xfId="1913"/>
    <cellStyle name="60% - 强调文字颜色 2 9 3 2" xfId="11930"/>
    <cellStyle name="60% - 强调文字颜色 2 9 3 2 2" xfId="10290"/>
    <cellStyle name="60% - 强调文字颜色 2 9 4" xfId="1916"/>
    <cellStyle name="60% - 强调文字颜色 2 9 4 2" xfId="12427"/>
    <cellStyle name="60% - 强调文字颜色 2 9 5" xfId="11845"/>
    <cellStyle name="60% - 强调文字颜色 3" xfId="7376" builtinId="40" hidden="1"/>
    <cellStyle name="60% - 强调文字颜色 3" xfId="10244" builtinId="40" customBuiltin="1"/>
    <cellStyle name="60% - 强调文字颜色 3 10" xfId="446"/>
    <cellStyle name="60% - 强调文字颜色 3 10 2" xfId="77"/>
    <cellStyle name="60% - 强调文字颜色 3 10 2 2" xfId="10979"/>
    <cellStyle name="60% - 强调文字颜色 3 10 3" xfId="10968"/>
    <cellStyle name="60% - 强调文字颜色 3 11" xfId="1136"/>
    <cellStyle name="60% - 强调文字颜色 3 11 2" xfId="1138"/>
    <cellStyle name="60% - 强调文字颜色 3 11 2 2" xfId="10961"/>
    <cellStyle name="60% - 强调文字颜色 3 11 3" xfId="12498"/>
    <cellStyle name="60% - 强调文字颜色 3 12" xfId="149"/>
    <cellStyle name="60% - 强调文字颜色 3 12 2" xfId="152"/>
    <cellStyle name="60% - 强调文字颜色 3 12 2 2" xfId="12496"/>
    <cellStyle name="60% - 强调文字颜色 3 12 3" xfId="12495"/>
    <cellStyle name="60% - 强调文字颜色 3 13" xfId="31"/>
    <cellStyle name="60% - 强调文字颜色 3 13 2" xfId="36"/>
    <cellStyle name="60% - 强调文字颜色 3 13 2 2" xfId="12494"/>
    <cellStyle name="60% - 强调文字颜色 3 13 3" xfId="12493"/>
    <cellStyle name="60% - 强调文字颜色 3 14" xfId="156"/>
    <cellStyle name="60% - 强调文字颜色 3 14 2" xfId="160"/>
    <cellStyle name="60% - 强调文字颜色 3 14 2 2" xfId="12492"/>
    <cellStyle name="60% - 强调文字颜色 3 14 3" xfId="12192"/>
    <cellStyle name="60% - 强调文字颜色 3 15" xfId="102"/>
    <cellStyle name="60% - 强调文字颜色 3 15 2" xfId="10"/>
    <cellStyle name="60% - 强调文字颜色 3 15 2 2" xfId="12491"/>
    <cellStyle name="60% - 强调文字颜色 3 15 3" xfId="12490"/>
    <cellStyle name="60% - 强调文字颜色 3 16" xfId="107"/>
    <cellStyle name="60% - 强调文字颜色 3 16 2" xfId="164"/>
    <cellStyle name="60% - 强调文字颜色 3 16 2 2" xfId="12486"/>
    <cellStyle name="60% - 强调文字颜色 3 16 3" xfId="11006"/>
    <cellStyle name="60% - 强调文字颜色 3 17" xfId="2"/>
    <cellStyle name="60% - 强调文字颜色 3 17 2" xfId="12435"/>
    <cellStyle name="60% - 强调文字颜色 3 18" xfId="117"/>
    <cellStyle name="60% - 强调文字颜色 3 18 2" xfId="10278"/>
    <cellStyle name="60% - 强调文字颜色 3 19" xfId="94"/>
    <cellStyle name="60% - 强调文字颜色 3 19 2" xfId="12302"/>
    <cellStyle name="60% - 强调文字颜色 3 2" xfId="1917"/>
    <cellStyle name="60% - 强调文字颜色 3 2 2" xfId="1918"/>
    <cellStyle name="60% - 强调文字颜色 3 2 2 2" xfId="1919"/>
    <cellStyle name="60% - 强调文字颜色 3 2 2 2 2" xfId="10286"/>
    <cellStyle name="60% - 强调文字颜色 3 2 2 3" xfId="12482"/>
    <cellStyle name="60% - 强调文字颜色 3 2 3" xfId="1920"/>
    <cellStyle name="60% - 强调文字颜色 3 2 3 2" xfId="1921"/>
    <cellStyle name="60% - 强调文字颜色 3 2 3 2 2" xfId="11360"/>
    <cellStyle name="60% - 强调文字颜色 3 2 3 3" xfId="12481"/>
    <cellStyle name="60% - 强调文字颜色 3 2 4" xfId="1847"/>
    <cellStyle name="60% - 强调文字颜色 3 2 4 2" xfId="12480"/>
    <cellStyle name="60% - 强调文字颜色 3 2 4 2 2" xfId="12479"/>
    <cellStyle name="60% - 强调文字颜色 3 2 5" xfId="11359"/>
    <cellStyle name="60% - 强调文字颜色 3 20" xfId="101"/>
    <cellStyle name="60% - 强调文字颜色 3 20 2" xfId="11355"/>
    <cellStyle name="60% - 强调文字颜色 3 21" xfId="106"/>
    <cellStyle name="60% - 强调文字颜色 3 21 2" xfId="12478"/>
    <cellStyle name="60% - 强调文字颜色 3 22" xfId="12317"/>
    <cellStyle name="60% - 强调文字颜色 3 3" xfId="228"/>
    <cellStyle name="60% - 强调文字颜色 3 3 2" xfId="1382"/>
    <cellStyle name="60% - 强调文字颜色 3 3 2 2" xfId="1924"/>
    <cellStyle name="60% - 强调文字颜色 3 3 2 2 2" xfId="1927"/>
    <cellStyle name="60% - 强调文字颜色 3 3 2 2 2 2" xfId="12474"/>
    <cellStyle name="60% - 强调文字颜色 3 3 2 2 3" xfId="12473"/>
    <cellStyle name="60% - 强调文字颜色 3 3 2 3" xfId="1930"/>
    <cellStyle name="60% - 强调文字颜色 3 3 2 3 2" xfId="12472"/>
    <cellStyle name="60% - 强调文字颜色 3 3 2 3 2 2" xfId="12471"/>
    <cellStyle name="60% - 强调文字颜色 3 3 2 4" xfId="12470"/>
    <cellStyle name="60% - 强调文字颜色 3 3 3" xfId="1384"/>
    <cellStyle name="60% - 强调文字颜色 3 3 3 2" xfId="12469"/>
    <cellStyle name="60% - 强调文字颜色 3 3 4" xfId="1931"/>
    <cellStyle name="60% - 强调文字颜色 3 3 4 2" xfId="11929"/>
    <cellStyle name="60% - 强调文字颜色 3 3 5" xfId="11924"/>
    <cellStyle name="60% - 强调文字颜色 3 4" xfId="1932"/>
    <cellStyle name="60% - 强调文字颜色 3 4 2" xfId="1933"/>
    <cellStyle name="60% - 强调文字颜色 3 4 2 2" xfId="11764"/>
    <cellStyle name="60% - 强调文字颜色 3 4 3" xfId="1934"/>
    <cellStyle name="60% - 强调文字颜色 3 4 3 2" xfId="11336"/>
    <cellStyle name="60% - 强调文字颜色 3 4 4" xfId="1935"/>
    <cellStyle name="60% - 强调文字颜色 3 4 4 2" xfId="12443"/>
    <cellStyle name="60% - 强调文字颜色 3 4 5" xfId="10479"/>
    <cellStyle name="60% - 强调文字颜色 3 5" xfId="1936"/>
    <cellStyle name="60% - 强调文字颜色 3 5 2" xfId="1937"/>
    <cellStyle name="60% - 强调文字颜色 3 5 2 2" xfId="12462"/>
    <cellStyle name="60% - 强调文字颜色 3 5 3" xfId="1938"/>
    <cellStyle name="60% - 强调文字颜色 3 5 3 2" xfId="12458"/>
    <cellStyle name="60% - 强调文字颜色 3 5 3 2 2" xfId="12455"/>
    <cellStyle name="60% - 强调文字颜色 3 5 4" xfId="12248"/>
    <cellStyle name="60% - 强调文字颜色 3 6" xfId="1939"/>
    <cellStyle name="60% - 强调文字颜色 3 6 2" xfId="1940"/>
    <cellStyle name="60% - 强调文字颜色 3 6 2 2" xfId="1941"/>
    <cellStyle name="60% - 强调文字颜色 3 6 2 2 2" xfId="12453"/>
    <cellStyle name="60% - 强调文字颜色 3 6 2 3" xfId="1942"/>
    <cellStyle name="60% - 强调文字颜色 3 6 2 3 2" xfId="10264"/>
    <cellStyle name="60% - 强调文字颜色 3 6 2 4" xfId="12425"/>
    <cellStyle name="60% - 强调文字颜色 3 6 3" xfId="1943"/>
    <cellStyle name="60% - 强调文字颜色 3 6 3 2" xfId="10539"/>
    <cellStyle name="60% - 强调文字颜色 3 6 4" xfId="10537"/>
    <cellStyle name="60% - 强调文字颜色 3 7" xfId="1944"/>
    <cellStyle name="60% - 强调文字颜色 3 7 2" xfId="1945"/>
    <cellStyle name="60% - 强调文字颜色 3 7 2 2" xfId="1950"/>
    <cellStyle name="60% - 强调文字颜色 3 7 2 2 2" xfId="12439"/>
    <cellStyle name="60% - 强调文字颜色 3 7 2 3" xfId="1956"/>
    <cellStyle name="60% - 强调文字颜色 3 7 2 3 2" xfId="12237"/>
    <cellStyle name="60% - 强调文字颜色 3 7 2 3 2 2" xfId="10287"/>
    <cellStyle name="60% - 强调文字颜色 3 7 2 4" xfId="12430"/>
    <cellStyle name="60% - 强调文字颜色 3 7 3" xfId="1957"/>
    <cellStyle name="60% - 强调文字颜色 3 7 3 2" xfId="12452"/>
    <cellStyle name="60% - 强调文字颜色 3 7 4" xfId="1733"/>
    <cellStyle name="60% - 强调文字颜色 3 7 4 2" xfId="11922"/>
    <cellStyle name="60% - 强调文字颜色 3 7 4 2 2" xfId="11920"/>
    <cellStyle name="60% - 强调文字颜色 3 7 5" xfId="11763"/>
    <cellStyle name="60% - 强调文字颜色 3 8" xfId="1958"/>
    <cellStyle name="60% - 强调文字颜色 3 8 2" xfId="1493"/>
    <cellStyle name="60% - 强调文字颜色 3 8 2 2" xfId="12451"/>
    <cellStyle name="60% - 强调文字颜色 3 8 3" xfId="1495"/>
    <cellStyle name="60% - 强调文字颜色 3 8 3 2" xfId="12450"/>
    <cellStyle name="60% - 强调文字颜色 3 8 4" xfId="10915"/>
    <cellStyle name="60% - 强调文字颜色 3 9" xfId="1959"/>
    <cellStyle name="60% - 强调文字颜色 3 9 2" xfId="1960"/>
    <cellStyle name="60% - 强调文字颜色 3 9 2 2" xfId="1963"/>
    <cellStyle name="60% - 强调文字颜色 3 9 2 2 2" xfId="12449"/>
    <cellStyle name="60% - 强调文字颜色 3 9 2 3" xfId="12446"/>
    <cellStyle name="60% - 强调文字颜色 3 9 3" xfId="1964"/>
    <cellStyle name="60% - 强调文字颜色 3 9 3 2" xfId="1749"/>
    <cellStyle name="60% - 强调文字颜色 3 9 3 2 2" xfId="12444"/>
    <cellStyle name="60% - 强调文字颜色 3 9 3 3" xfId="10481"/>
    <cellStyle name="60% - 强调文字颜色 3 9 4" xfId="1965"/>
    <cellStyle name="60% - 强调文字颜色 3 9 4 2" xfId="12441"/>
    <cellStyle name="60% - 强调文字颜色 3 9 5" xfId="11232"/>
    <cellStyle name="60% - 强调文字颜色 4" xfId="7380" builtinId="44" hidden="1"/>
    <cellStyle name="60% - 强调文字颜色 4" xfId="10243" builtinId="44" customBuiltin="1"/>
    <cellStyle name="60% - 强调文字颜色 4 10" xfId="1967"/>
    <cellStyle name="60% - 强调文字颜色 4 10 2" xfId="1969"/>
    <cellStyle name="60% - 强调文字颜色 4 10 2 2" xfId="12437"/>
    <cellStyle name="60% - 强调文字颜色 4 10 3" xfId="12436"/>
    <cellStyle name="60% - 强调文字颜色 4 11" xfId="1260"/>
    <cellStyle name="60% - 强调文字颜色 4 11 2" xfId="1262"/>
    <cellStyle name="60% - 强调文字颜色 4 11 2 2" xfId="11337"/>
    <cellStyle name="60% - 强调文字颜色 4 11 3" xfId="12434"/>
    <cellStyle name="60% - 强调文字颜色 4 12" xfId="299"/>
    <cellStyle name="60% - 强调文字颜色 4 12 2" xfId="306"/>
    <cellStyle name="60% - 强调文字颜色 4 12 2 2" xfId="12433"/>
    <cellStyle name="60% - 强调文字颜色 4 12 3" xfId="10902"/>
    <cellStyle name="60% - 强调文字颜色 4 13" xfId="315"/>
    <cellStyle name="60% - 强调文字颜色 4 13 2" xfId="321"/>
    <cellStyle name="60% - 强调文字颜色 4 13 2 2" xfId="12429"/>
    <cellStyle name="60% - 强调文字颜色 4 13 3" xfId="12426"/>
    <cellStyle name="60% - 强调文字颜色 4 14" xfId="327"/>
    <cellStyle name="60% - 强调文字颜色 4 14 2" xfId="333"/>
    <cellStyle name="60% - 强调文字颜色 4 14 2 2" xfId="10547"/>
    <cellStyle name="60% - 强调文字颜色 4 14 3" xfId="12423"/>
    <cellStyle name="60% - 强调文字颜色 4 15" xfId="337"/>
    <cellStyle name="60% - 强调文字颜色 4 15 2" xfId="341"/>
    <cellStyle name="60% - 强调文字颜色 4 15 2 2" xfId="12421"/>
    <cellStyle name="60% - 强调文字颜色 4 15 3" xfId="12420"/>
    <cellStyle name="60% - 强调文字颜色 4 16" xfId="346"/>
    <cellStyle name="60% - 强调文字颜色 4 16 2" xfId="351"/>
    <cellStyle name="60% - 强调文字颜色 4 16 2 2" xfId="12316"/>
    <cellStyle name="60% - 强调文字颜色 4 16 3" xfId="12419"/>
    <cellStyle name="60% - 强调文字颜色 4 17" xfId="354"/>
    <cellStyle name="60% - 强调文字颜色 4 17 2" xfId="12418"/>
    <cellStyle name="60% - 强调文字颜色 4 18" xfId="364"/>
    <cellStyle name="60% - 强调文字颜色 4 18 2" xfId="12417"/>
    <cellStyle name="60% - 强调文字颜色 4 19" xfId="369"/>
    <cellStyle name="60% - 强调文字颜色 4 19 2" xfId="12314"/>
    <cellStyle name="60% - 强调文字颜色 4 2" xfId="1970"/>
    <cellStyle name="60% - 强调文字颜色 4 2 2" xfId="1619"/>
    <cellStyle name="60% - 强调文字颜色 4 2 2 2" xfId="1621"/>
    <cellStyle name="60% - 强调文字颜色 4 2 2 2 2" xfId="11093"/>
    <cellStyle name="60% - 强调文字颜色 4 2 2 3" xfId="12416"/>
    <cellStyle name="60% - 强调文字颜色 4 2 3" xfId="1636"/>
    <cellStyle name="60% - 强调文字颜色 4 2 3 2" xfId="1638"/>
    <cellStyle name="60% - 强调文字颜色 4 2 3 2 2" xfId="10262"/>
    <cellStyle name="60% - 强调文字颜色 4 2 3 3" xfId="12415"/>
    <cellStyle name="60% - 强调文字颜色 4 2 4" xfId="1644"/>
    <cellStyle name="60% - 强调文字颜色 4 2 4 2" xfId="12414"/>
    <cellStyle name="60% - 强调文字颜色 4 2 4 2 2" xfId="12412"/>
    <cellStyle name="60% - 强调文字颜色 4 2 5" xfId="12411"/>
    <cellStyle name="60% - 强调文字颜色 4 20" xfId="336"/>
    <cellStyle name="60% - 强调文字颜色 4 20 2" xfId="12409"/>
    <cellStyle name="60% - 强调文字颜色 4 21" xfId="345"/>
    <cellStyle name="60% - 强调文字颜色 4 21 2" xfId="12406"/>
    <cellStyle name="60% - 强调文字颜色 4 22" xfId="10995"/>
    <cellStyle name="60% - 强调文字颜色 4 3" xfId="1971"/>
    <cellStyle name="60% - 强调文字颜色 4 3 2" xfId="1974"/>
    <cellStyle name="60% - 强调文字颜色 4 3 2 2" xfId="1977"/>
    <cellStyle name="60% - 强调文字颜色 4 3 2 2 2" xfId="1978"/>
    <cellStyle name="60% - 强调文字颜色 4 3 2 2 2 2" xfId="12402"/>
    <cellStyle name="60% - 强调文字颜色 4 3 2 2 3" xfId="12401"/>
    <cellStyle name="60% - 强调文字颜色 4 3 2 3" xfId="1979"/>
    <cellStyle name="60% - 强调文字颜色 4 3 2 3 2" xfId="11916"/>
    <cellStyle name="60% - 强调文字颜色 4 3 2 3 2 2" xfId="12399"/>
    <cellStyle name="60% - 强调文字颜色 4 3 2 4" xfId="12398"/>
    <cellStyle name="60% - 强调文字颜色 4 3 3" xfId="1983"/>
    <cellStyle name="60% - 强调文字颜色 4 3 3 2" xfId="12397"/>
    <cellStyle name="60% - 强调文字颜色 4 3 4" xfId="1987"/>
    <cellStyle name="60% - 强调文字颜色 4 3 4 2" xfId="12396"/>
    <cellStyle name="60% - 强调文字颜色 4 3 5" xfId="12393"/>
    <cellStyle name="60% - 强调文字颜色 4 4" xfId="1988"/>
    <cellStyle name="60% - 强调文字颜色 4 4 2" xfId="1989"/>
    <cellStyle name="60% - 强调文字颜色 4 4 2 2" xfId="12392"/>
    <cellStyle name="60% - 强调文字颜色 4 4 3" xfId="1991"/>
    <cellStyle name="60% - 强调文字颜色 4 4 3 2" xfId="12390"/>
    <cellStyle name="60% - 强调文字颜色 4 4 4" xfId="1993"/>
    <cellStyle name="60% - 强调文字颜色 4 4 4 2" xfId="12388"/>
    <cellStyle name="60% - 强调文字颜色 4 4 5" xfId="10602"/>
    <cellStyle name="60% - 强调文字颜色 4 5" xfId="1994"/>
    <cellStyle name="60% - 强调文字颜色 4 5 2" xfId="1995"/>
    <cellStyle name="60% - 强调文字颜色 4 5 2 2" xfId="12386"/>
    <cellStyle name="60% - 强调文字颜色 4 5 3" xfId="1996"/>
    <cellStyle name="60% - 强调文字颜色 4 5 3 2" xfId="12384"/>
    <cellStyle name="60% - 强调文字颜色 4 5 3 2 2" xfId="11154"/>
    <cellStyle name="60% - 强调文字颜色 4 5 4" xfId="10592"/>
    <cellStyle name="60% - 强调文字颜色 4 6" xfId="1997"/>
    <cellStyle name="60% - 强调文字颜色 4 6 2" xfId="1998"/>
    <cellStyle name="60% - 强调文字颜色 4 6 2 2" xfId="1999"/>
    <cellStyle name="60% - 强调文字颜色 4 6 2 2 2" xfId="12381"/>
    <cellStyle name="60% - 强调文字颜色 4 6 2 3" xfId="2000"/>
    <cellStyle name="60% - 强调文字颜色 4 6 2 3 2" xfId="12379"/>
    <cellStyle name="60% - 强调文字颜色 4 6 2 4" xfId="12378"/>
    <cellStyle name="60% - 强调文字颜色 4 6 3" xfId="855"/>
    <cellStyle name="60% - 强调文字颜色 4 6 3 2" xfId="12377"/>
    <cellStyle name="60% - 强调文字颜色 4 6 4" xfId="12376"/>
    <cellStyle name="60% - 强调文字颜色 4 7" xfId="2001"/>
    <cellStyle name="60% - 强调文字颜色 4 7 2" xfId="2003"/>
    <cellStyle name="60% - 强调文字颜色 4 7 2 2" xfId="2004"/>
    <cellStyle name="60% - 强调文字颜色 4 7 2 2 2" xfId="12373"/>
    <cellStyle name="60% - 强调文字颜色 4 7 2 3" xfId="163"/>
    <cellStyle name="60% - 强调文字颜色 4 7 2 3 2" xfId="12372"/>
    <cellStyle name="60% - 强调文字颜色 4 7 2 3 2 2" xfId="12370"/>
    <cellStyle name="60% - 强调文字颜色 4 7 2 4" xfId="12369"/>
    <cellStyle name="60% - 强调文字颜色 4 7 3" xfId="869"/>
    <cellStyle name="60% - 强调文字颜色 4 7 3 2" xfId="12368"/>
    <cellStyle name="60% - 强调文字颜色 4 7 4" xfId="875"/>
    <cellStyle name="60% - 强调文字颜色 4 7 4 2" xfId="12367"/>
    <cellStyle name="60% - 强调文字颜色 4 7 4 2 2" xfId="12365"/>
    <cellStyle name="60% - 强调文字颜色 4 7 5" xfId="12364"/>
    <cellStyle name="60% - 强调文字颜色 4 8" xfId="2005"/>
    <cellStyle name="60% - 强调文字颜色 4 8 2" xfId="596"/>
    <cellStyle name="60% - 强调文字颜色 4 8 2 2" xfId="10416"/>
    <cellStyle name="60% - 强调文字颜色 4 8 3" xfId="786"/>
    <cellStyle name="60% - 强调文字颜色 4 8 3 2" xfId="10784"/>
    <cellStyle name="60% - 强调文字颜色 4 8 4" xfId="10782"/>
    <cellStyle name="60% - 强调文字颜色 4 9" xfId="2006"/>
    <cellStyle name="60% - 强调文字颜色 4 9 2" xfId="2007"/>
    <cellStyle name="60% - 强调文字颜色 4 9 2 2" xfId="2008"/>
    <cellStyle name="60% - 强调文字颜色 4 9 2 2 2" xfId="11404"/>
    <cellStyle name="60% - 强调文字颜色 4 9 2 3" xfId="12362"/>
    <cellStyle name="60% - 强调文字颜色 4 9 3" xfId="884"/>
    <cellStyle name="60% - 强调文字颜色 4 9 3 2" xfId="435"/>
    <cellStyle name="60% - 强调文字颜色 4 9 3 2 2" xfId="10273"/>
    <cellStyle name="60% - 强调文字颜色 4 9 3 3" xfId="12360"/>
    <cellStyle name="60% - 强调文字颜色 4 9 4" xfId="886"/>
    <cellStyle name="60% - 强调文字颜色 4 9 4 2" xfId="12359"/>
    <cellStyle name="60% - 强调文字颜色 4 9 5" xfId="11284"/>
    <cellStyle name="60% - 强调文字颜色 5" xfId="7384" builtinId="48" hidden="1"/>
    <cellStyle name="60% - 强调文字颜色 5" xfId="10242" builtinId="48" customBuiltin="1"/>
    <cellStyle name="60% - 强调文字颜色 5 10" xfId="191"/>
    <cellStyle name="60% - 强调文字颜色 5 10 2" xfId="195"/>
    <cellStyle name="60% - 强调文字颜色 5 10 2 2" xfId="2009"/>
    <cellStyle name="60% - 强调文字颜色 5 10 2 2 2" xfId="12357"/>
    <cellStyle name="60% - 强调文字颜色 5 10 2 2 2 2" xfId="12355"/>
    <cellStyle name="60% - 强调文字颜色 5 10 2 3" xfId="12354"/>
    <cellStyle name="60% - 强调文字颜色 5 10 3" xfId="2012"/>
    <cellStyle name="60% - 强调文字颜色 5 10 3 2" xfId="11498"/>
    <cellStyle name="60% - 强调文字颜色 5 10 3 2 2" xfId="11497"/>
    <cellStyle name="60% - 强调文字颜色 5 10 4" xfId="2014"/>
    <cellStyle name="60% - 强调文字颜色 5 10 4 2" xfId="10776"/>
    <cellStyle name="60% - 强调文字颜色 5 10 5" xfId="10283"/>
    <cellStyle name="60% - 强调文字颜色 5 11" xfId="200"/>
    <cellStyle name="60% - 强调文字颜色 5 11 2" xfId="1318"/>
    <cellStyle name="60% - 强调文字颜色 5 11 2 2" xfId="1102"/>
    <cellStyle name="60% - 强调文字颜色 5 11 2 2 2" xfId="12348"/>
    <cellStyle name="60% - 强调文字颜色 5 11 2 3" xfId="12347"/>
    <cellStyle name="60% - 强调文字颜色 5 11 3" xfId="1323"/>
    <cellStyle name="60% - 强调文字颜色 5 11 3 2" xfId="12346"/>
    <cellStyle name="60% - 强调文字颜色 5 11 4" xfId="1328"/>
    <cellStyle name="60% - 强调文字颜色 5 11 4 2" xfId="12345"/>
    <cellStyle name="60% - 强调文字颜色 5 11 5" xfId="10560"/>
    <cellStyle name="60% - 强调文字颜色 5 12" xfId="458"/>
    <cellStyle name="60% - 强调文字颜色 5 12 2" xfId="461"/>
    <cellStyle name="60% - 强调文字颜色 5 12 2 2" xfId="1219"/>
    <cellStyle name="60% - 强调文字颜色 5 12 2 2 2" xfId="12342"/>
    <cellStyle name="60% - 强调文字颜色 5 12 2 3" xfId="2015"/>
    <cellStyle name="60% - 强调文字颜色 5 12 2 3 2" xfId="12339"/>
    <cellStyle name="60% - 强调文字颜色 5 12 2 4" xfId="12343"/>
    <cellStyle name="60% - 强调文字颜色 5 12 2 4 2" xfId="12338"/>
    <cellStyle name="60% - 强调文字颜色 5 12 3" xfId="1333"/>
    <cellStyle name="60% - 强调文字颜色 5 12 3 2" xfId="10528"/>
    <cellStyle name="60% - 强调文字颜色 5 12 4" xfId="2018"/>
    <cellStyle name="60% - 强调文字颜色 5 12 4 2" xfId="10676"/>
    <cellStyle name="60% - 强调文字颜色 5 12 5" xfId="10315"/>
    <cellStyle name="60% - 强调文字颜色 5 13" xfId="467"/>
    <cellStyle name="60% - 强调文字颜色 5 13 2" xfId="472"/>
    <cellStyle name="60% - 强调文字颜色 5 13 2 2" xfId="1297"/>
    <cellStyle name="60% - 强调文字颜色 5 13 2 2 2" xfId="12090"/>
    <cellStyle name="60% - 强调文字颜色 5 13 2 2 2 2" xfId="12088"/>
    <cellStyle name="60% - 强调文字颜色 5 13 2 3" xfId="12087"/>
    <cellStyle name="60% - 强调文字颜色 5 13 3" xfId="1336"/>
    <cellStyle name="60% - 强调文字颜色 5 13 3 2" xfId="2019"/>
    <cellStyle name="60% - 强调文字颜色 5 13 3 2 2" xfId="12083"/>
    <cellStyle name="60% - 强调文字颜色 5 13 3 3" xfId="12082"/>
    <cellStyle name="60% - 强调文字颜色 5 13 4" xfId="1339"/>
    <cellStyle name="60% - 强调文字颜色 5 13 4 2" xfId="12080"/>
    <cellStyle name="60% - 强调文字颜色 5 13 4 2 2" xfId="12078"/>
    <cellStyle name="60% - 强调文字颜色 5 13 5" xfId="11262"/>
    <cellStyle name="60% - 强调文字颜色 5 14" xfId="475"/>
    <cellStyle name="60% - 强调文字颜色 5 14 2" xfId="479"/>
    <cellStyle name="60% - 强调文字颜色 5 14 2 2" xfId="1341"/>
    <cellStyle name="60% - 强调文字颜色 5 14 2 2 2" xfId="11602"/>
    <cellStyle name="60% - 强调文字颜色 5 14 2 2 2 2" xfId="12335"/>
    <cellStyle name="60% - 强调文字颜色 5 14 2 3" xfId="10853"/>
    <cellStyle name="60% - 强调文字颜色 5 14 2 3 2" xfId="12334"/>
    <cellStyle name="60% - 强调文字颜色 5 14 3" xfId="1345"/>
    <cellStyle name="60% - 强调文字颜色 5 14 3 2" xfId="12333"/>
    <cellStyle name="60% - 强调文字颜色 5 14 4" xfId="1347"/>
    <cellStyle name="60% - 强调文字颜色 5 14 4 2" xfId="12071"/>
    <cellStyle name="60% - 强调文字颜色 5 14 4 2 2" xfId="12330"/>
    <cellStyle name="60% - 强调文字颜色 5 14 5" xfId="12077"/>
    <cellStyle name="60% - 强调文字颜色 5 14 5 2" xfId="12329"/>
    <cellStyle name="60% - 强调文字颜色 5 15" xfId="485"/>
    <cellStyle name="60% - 强调文字颜色 5 15 2" xfId="491"/>
    <cellStyle name="60% - 强调文字颜色 5 15 2 2" xfId="12328"/>
    <cellStyle name="60% - 强调文字颜色 5 15 3" xfId="1351"/>
    <cellStyle name="60% - 强调文字颜色 5 15 3 2" xfId="11564"/>
    <cellStyle name="60% - 强调文字颜色 5 15 4" xfId="11561"/>
    <cellStyle name="60% - 强调文字颜色 5 16" xfId="495"/>
    <cellStyle name="60% - 强调文字颜色 5 16 2" xfId="500"/>
    <cellStyle name="60% - 强调文字颜色 5 16 2 2" xfId="12326"/>
    <cellStyle name="60% - 强调文字颜色 5 16 2 2 2" xfId="12325"/>
    <cellStyle name="60% - 强调文字颜色 5 16 3" xfId="12327"/>
    <cellStyle name="60% - 强调文字颜色 5 16 3 2" xfId="11505"/>
    <cellStyle name="60% - 强调文字颜色 5 17" xfId="509"/>
    <cellStyle name="60% - 强调文字颜色 5 17 2" xfId="515"/>
    <cellStyle name="60% - 强调文字颜色 5 17 2 2" xfId="12324"/>
    <cellStyle name="60% - 强调文字颜色 5 17 3" xfId="12323"/>
    <cellStyle name="60% - 强调文字颜色 5 18" xfId="522"/>
    <cellStyle name="60% - 强调文字颜色 5 18 2" xfId="528"/>
    <cellStyle name="60% - 强调文字颜色 5 18 2 2" xfId="12320"/>
    <cellStyle name="60% - 强调文字颜色 5 18 3" xfId="12319"/>
    <cellStyle name="60% - 强调文字颜色 5 19" xfId="537"/>
    <cellStyle name="60% - 强调文字颜色 5 19 2" xfId="1359"/>
    <cellStyle name="60% - 强调文字颜色 5 19 2 2" xfId="12315"/>
    <cellStyle name="60% - 强调文字颜色 5 19 3" xfId="11098"/>
    <cellStyle name="60% - 强调文字颜色 5 2" xfId="2020"/>
    <cellStyle name="60% - 强调文字颜色 5 2 2" xfId="2021"/>
    <cellStyle name="60% - 强调文字颜色 5 2 2 2" xfId="2022"/>
    <cellStyle name="60% - 强调文字颜色 5 2 2 2 2" xfId="12313"/>
    <cellStyle name="60% - 强调文字颜色 5 2 2 3" xfId="140"/>
    <cellStyle name="60% - 强调文字颜色 5 2 2 3 2" xfId="11095"/>
    <cellStyle name="60% - 强调文字颜色 5 2 2 4" xfId="11097"/>
    <cellStyle name="60% - 强调文字颜色 5 2 2 4 2" xfId="11092"/>
    <cellStyle name="60% - 强调文字颜色 5 2 3" xfId="2023"/>
    <cellStyle name="60% - 强调文字颜色 5 2 3 2" xfId="12053"/>
    <cellStyle name="60% - 强调文字颜色 5 2 4" xfId="1871"/>
    <cellStyle name="60% - 强调文字颜色 5 2 4 2" xfId="2024"/>
    <cellStyle name="60% - 强调文字颜色 5 2 4 2 2" xfId="11579"/>
    <cellStyle name="60% - 强调文字颜色 5 2 4 3" xfId="12050"/>
    <cellStyle name="60% - 强调文字颜色 5 2 4 3 2" xfId="10661"/>
    <cellStyle name="60% - 强调文字颜色 5 2 5" xfId="12312"/>
    <cellStyle name="60% - 强调文字颜色 5 20" xfId="484"/>
    <cellStyle name="60% - 强调文字颜色 5 20 2" xfId="490"/>
    <cellStyle name="60% - 强调文字颜色 5 20 2 2" xfId="11576"/>
    <cellStyle name="60% - 强调文字颜色 5 20 3" xfId="12309"/>
    <cellStyle name="60% - 强调文字颜色 5 21" xfId="494"/>
    <cellStyle name="60% - 强调文字颜色 5 21 2" xfId="499"/>
    <cellStyle name="60% - 强调文字颜色 5 21 2 2" xfId="12308"/>
    <cellStyle name="60% - 强调文字颜色 5 21 2 2 2" xfId="12307"/>
    <cellStyle name="60% - 强调文字颜色 5 21 3" xfId="11880"/>
    <cellStyle name="60% - 强调文字颜色 5 21 3 2" xfId="11574"/>
    <cellStyle name="60% - 强调文字颜色 5 22" xfId="508"/>
    <cellStyle name="60% - 强调文字颜色 5 22 2" xfId="514"/>
    <cellStyle name="60% - 强调文字颜色 5 22 2 2" xfId="12303"/>
    <cellStyle name="60% - 强调文字颜色 5 22 3" xfId="12301"/>
    <cellStyle name="60% - 强调文字颜色 5 23" xfId="521"/>
    <cellStyle name="60% - 强调文字颜色 5 23 2" xfId="527"/>
    <cellStyle name="60% - 强调文字颜色 5 23 2 2" xfId="12294"/>
    <cellStyle name="60% - 强调文字颜色 5 23 3" xfId="12289"/>
    <cellStyle name="60% - 强调文字颜色 5 24" xfId="536"/>
    <cellStyle name="60% - 强调文字颜色 5 24 2" xfId="1358"/>
    <cellStyle name="60% - 强调文字颜色 5 24 2 2" xfId="12287"/>
    <cellStyle name="60% - 强调文字颜色 5 24 2 2 2" xfId="11225"/>
    <cellStyle name="60% - 强调文字颜色 5 24 3" xfId="12288"/>
    <cellStyle name="60% - 强调文字颜色 5 24 3 2" xfId="12284"/>
    <cellStyle name="60% - 强调文字颜色 5 25" xfId="547"/>
    <cellStyle name="60% - 强调文字颜色 5 25 2" xfId="1362"/>
    <cellStyle name="60% - 强调文字颜色 5 25 2 2" xfId="12274"/>
    <cellStyle name="60% - 强调文字颜色 5 25 3" xfId="11398"/>
    <cellStyle name="60% - 强调文字颜色 5 26" xfId="553"/>
    <cellStyle name="60% - 强调文字颜色 5 26 2" xfId="12270"/>
    <cellStyle name="60% - 强调文字颜色 5 27" xfId="1375"/>
    <cellStyle name="60% - 强调文字颜色 5 27 2" xfId="12267"/>
    <cellStyle name="60% - 强调文字颜色 5 28" xfId="1378"/>
    <cellStyle name="60% - 强调文字颜色 5 28 2" xfId="11394"/>
    <cellStyle name="60% - 强调文字颜色 5 28 2 2" xfId="11393"/>
    <cellStyle name="60% - 强调文字颜色 5 29" xfId="1381"/>
    <cellStyle name="60% - 强调文字颜色 5 29 2" xfId="11856"/>
    <cellStyle name="60% - 强调文字颜色 5 3" xfId="2025"/>
    <cellStyle name="60% - 强调文字颜色 5 3 2" xfId="2026"/>
    <cellStyle name="60% - 强调文字颜色 5 3 2 2" xfId="2027"/>
    <cellStyle name="60% - 强调文字颜色 5 3 2 2 2" xfId="2028"/>
    <cellStyle name="60% - 强调文字颜色 5 3 2 2 2 2" xfId="12257"/>
    <cellStyle name="60% - 强调文字颜色 5 3 2 2 3" xfId="12256"/>
    <cellStyle name="60% - 强调文字颜色 5 3 2 3" xfId="12262"/>
    <cellStyle name="60% - 强调文字颜色 5 3 2 3 2" xfId="12255"/>
    <cellStyle name="60% - 强调文字颜色 5 3 3" xfId="2030"/>
    <cellStyle name="60% - 强调文字颜色 5 3 3 2" xfId="12251"/>
    <cellStyle name="60% - 强调文字颜色 5 3 4" xfId="2034"/>
    <cellStyle name="60% - 强调文字颜色 5 3 4 2" xfId="12246"/>
    <cellStyle name="60% - 强调文字颜色 5 3 5" xfId="2035"/>
    <cellStyle name="60% - 强调文字颜色 5 3 5 2" xfId="11896"/>
    <cellStyle name="60% - 强调文字颜色 5 3 6" xfId="11893"/>
    <cellStyle name="60% - 强调文字颜色 5 30" xfId="546"/>
    <cellStyle name="60% - 强调文字颜色 5 30 2" xfId="12241"/>
    <cellStyle name="60% - 强调文字颜色 5 31" xfId="552"/>
    <cellStyle name="60% - 强调文字颜色 5 31 2" xfId="12240"/>
    <cellStyle name="60% - 强调文字颜色 5 32" xfId="1374"/>
    <cellStyle name="60% - 强调文字颜色 5 32 2" xfId="11888"/>
    <cellStyle name="60% - 强调文字颜色 5 33" xfId="11281"/>
    <cellStyle name="60% - 强调文字颜色 5 4" xfId="2036"/>
    <cellStyle name="60% - 强调文字颜色 5 4 2" xfId="2037"/>
    <cellStyle name="60% - 强调文字颜色 5 4 2 2" xfId="2039"/>
    <cellStyle name="60% - 强调文字颜色 5 4 2 2 2" xfId="12230"/>
    <cellStyle name="60% - 强调文字颜色 5 4 2 3" xfId="2040"/>
    <cellStyle name="60% - 强调文字颜色 5 4 2 3 2" xfId="12228"/>
    <cellStyle name="60% - 强调文字颜色 5 4 2 3 2 2" xfId="12227"/>
    <cellStyle name="60% - 强调文字颜色 5 4 2 4" xfId="12234"/>
    <cellStyle name="60% - 强调文字颜色 5 4 2 4 2" xfId="12225"/>
    <cellStyle name="60% - 强调文字颜色 5 4 3" xfId="2041"/>
    <cellStyle name="60% - 强调文字颜色 5 4 3 2" xfId="2043"/>
    <cellStyle name="60% - 强调文字颜色 5 4 3 2 2" xfId="12222"/>
    <cellStyle name="60% - 强调文字颜色 5 4 3 2 2 2" xfId="12220"/>
    <cellStyle name="60% - 强调文字颜色 5 4 3 3" xfId="2044"/>
    <cellStyle name="60% - 强调文字颜色 5 4 3 3 2" xfId="11843"/>
    <cellStyle name="60% - 强调文字颜色 5 4 3 4" xfId="12224"/>
    <cellStyle name="60% - 强调文字颜色 5 4 3 4 2" xfId="12218"/>
    <cellStyle name="60% - 强调文字颜色 5 4 4" xfId="2046"/>
    <cellStyle name="60% - 强调文字颜色 5 4 4 2" xfId="2049"/>
    <cellStyle name="60% - 强调文字颜色 5 4 4 2 2" xfId="12217"/>
    <cellStyle name="60% - 强调文字颜色 5 4 4 3" xfId="12216"/>
    <cellStyle name="60% - 强调文字颜色 5 4 5" xfId="2050"/>
    <cellStyle name="60% - 强调文字颜色 5 4 5 2" xfId="12215"/>
    <cellStyle name="60% - 强调文字颜色 5 4 5 2 2" xfId="12214"/>
    <cellStyle name="60% - 强调文字颜色 5 4 6" xfId="12212"/>
    <cellStyle name="60% - 强调文字颜色 5 5" xfId="2052"/>
    <cellStyle name="60% - 强调文字颜色 5 5 2" xfId="2053"/>
    <cellStyle name="60% - 强调文字颜色 5 5 2 2" xfId="2054"/>
    <cellStyle name="60% - 强调文字颜色 5 5 2 2 2" xfId="11700"/>
    <cellStyle name="60% - 强调文字颜色 5 5 2 3" xfId="12211"/>
    <cellStyle name="60% - 强调文字颜色 5 5 3" xfId="2055"/>
    <cellStyle name="60% - 强调文字颜色 5 5 3 2" xfId="12208"/>
    <cellStyle name="60% - 强调文字颜色 5 5 3 2 2" xfId="12207"/>
    <cellStyle name="60% - 强调文字颜色 5 5 4" xfId="12206"/>
    <cellStyle name="60% - 强调文字颜色 5 6" xfId="2056"/>
    <cellStyle name="60% - 强调文字颜色 5 6 2" xfId="2057"/>
    <cellStyle name="60% - 强调文字颜色 5 6 2 2" xfId="12205"/>
    <cellStyle name="60% - 强调文字颜色 5 6 3" xfId="2058"/>
    <cellStyle name="60% - 强调文字颜色 5 6 3 2" xfId="12145"/>
    <cellStyle name="60% - 强调文字颜色 5 6 4" xfId="12129"/>
    <cellStyle name="60% - 强调文字颜色 5 7" xfId="2059"/>
    <cellStyle name="60% - 强调文字颜色 5 7 2" xfId="2060"/>
    <cellStyle name="60% - 强调文字颜色 5 7 2 2" xfId="2061"/>
    <cellStyle name="60% - 强调文字颜色 5 7 2 2 2" xfId="12203"/>
    <cellStyle name="60% - 强调文字颜色 5 7 2 3" xfId="12202"/>
    <cellStyle name="60% - 强调文字颜色 5 7 3" xfId="2062"/>
    <cellStyle name="60% - 强调文字颜色 5 7 3 2" xfId="2063"/>
    <cellStyle name="60% - 强调文字颜色 5 7 3 2 2" xfId="11202"/>
    <cellStyle name="60% - 强调文字颜色 5 7 3 3" xfId="12201"/>
    <cellStyle name="60% - 强调文字颜色 5 7 3 3 2" xfId="12200"/>
    <cellStyle name="60% - 强调文字颜色 5 7 4" xfId="1094"/>
    <cellStyle name="60% - 强调文字颜色 5 7 4 2" xfId="12198"/>
    <cellStyle name="60% - 强调文字颜色 5 7 5" xfId="1096"/>
    <cellStyle name="60% - 强调文字颜色 5 7 5 2" xfId="12195"/>
    <cellStyle name="60% - 强调文字颜色 5 7 6" xfId="12194"/>
    <cellStyle name="60% - 强调文字颜色 5 8" xfId="2064"/>
    <cellStyle name="60% - 强调文字颜色 5 8 2" xfId="2065"/>
    <cellStyle name="60% - 强调文字颜色 5 8 2 2" xfId="2066"/>
    <cellStyle name="60% - 强调文字颜色 5 8 2 2 2" xfId="12190"/>
    <cellStyle name="60% - 强调文字颜色 5 8 2 2 2 2" xfId="12174"/>
    <cellStyle name="60% - 强调文字颜色 5 8 2 3" xfId="12191"/>
    <cellStyle name="60% - 强调文字颜色 5 8 2 3 2" xfId="12170"/>
    <cellStyle name="60% - 强调文字颜色 5 8 3" xfId="2067"/>
    <cellStyle name="60% - 强调文字颜色 5 8 3 2" xfId="11456"/>
    <cellStyle name="60% - 强调文字颜色 5 8 4" xfId="2068"/>
    <cellStyle name="60% - 强调文字颜色 5 8 4 2" xfId="11453"/>
    <cellStyle name="60% - 强调文字颜色 5 8 4 2 2" xfId="12189"/>
    <cellStyle name="60% - 强调文字颜色 5 8 5" xfId="2070"/>
    <cellStyle name="60% - 强调文字颜色 5 8 5 2" xfId="12188"/>
    <cellStyle name="60% - 强调文字颜色 5 8 6" xfId="12187"/>
    <cellStyle name="60% - 强调文字颜色 5 9" xfId="2071"/>
    <cellStyle name="60% - 强调文字颜色 5 9 2" xfId="2072"/>
    <cellStyle name="60% - 强调文字颜色 5 9 2 2" xfId="2076"/>
    <cellStyle name="60% - 强调文字颜色 5 9 2 2 2" xfId="10429"/>
    <cellStyle name="60% - 强调文字颜色 5 9 2 2 2 2" xfId="12185"/>
    <cellStyle name="60% - 强调文字颜色 5 9 2 3" xfId="2077"/>
    <cellStyle name="60% - 强调文字颜色 5 9 2 3 2" xfId="12184"/>
    <cellStyle name="60% - 强调文字颜色 5 9 2 3 2 2" xfId="12183"/>
    <cellStyle name="60% - 强调文字颜色 5 9 2 4" xfId="12182"/>
    <cellStyle name="60% - 强调文字颜色 5 9 3" xfId="2078"/>
    <cellStyle name="60% - 强调文字颜色 5 9 3 2" xfId="2080"/>
    <cellStyle name="60% - 强调文字颜色 5 9 3 2 2" xfId="11799"/>
    <cellStyle name="60% - 强调文字颜色 5 9 3 2 2 2" xfId="12181"/>
    <cellStyle name="60% - 强调文字颜色 5 9 3 3" xfId="11191"/>
    <cellStyle name="60% - 强调文字颜色 5 9 3 3 2" xfId="12180"/>
    <cellStyle name="60% - 强调文字颜色 5 9 4" xfId="2081"/>
    <cellStyle name="60% - 强调文字颜色 5 9 4 2" xfId="11293"/>
    <cellStyle name="60% - 强调文字颜色 5 9 5" xfId="1391"/>
    <cellStyle name="60% - 强调文字颜色 5 9 5 2" xfId="12179"/>
    <cellStyle name="60% - 强调文字颜色 5 9 5 2 2" xfId="12178"/>
    <cellStyle name="60% - 强调文字颜色 5 9 6" xfId="11208"/>
    <cellStyle name="60% - 强调文字颜色 6" xfId="7388" builtinId="52" hidden="1"/>
    <cellStyle name="60% - 强调文字颜色 6" xfId="9189" builtinId="52" customBuiltin="1"/>
    <cellStyle name="60% - 强调文字颜色 6 10" xfId="249"/>
    <cellStyle name="60% - 强调文字颜色 6 10 2" xfId="2082"/>
    <cellStyle name="60% - 强调文字颜色 6 10 2 2" xfId="12169"/>
    <cellStyle name="60% - 强调文字颜色 6 10 3" xfId="12168"/>
    <cellStyle name="60% - 强调文字颜色 6 11" xfId="1442"/>
    <cellStyle name="60% - 强调文字颜色 6 11 2" xfId="1444"/>
    <cellStyle name="60% - 强调文字颜色 6 11 2 2" xfId="11002"/>
    <cellStyle name="60% - 强调文字颜色 6 11 3" xfId="11304"/>
    <cellStyle name="60% - 强调文字颜色 6 12" xfId="679"/>
    <cellStyle name="60% - 强调文字颜色 6 12 2" xfId="683"/>
    <cellStyle name="60% - 强调文字颜色 6 12 2 2" xfId="12163"/>
    <cellStyle name="60% - 强调文字颜色 6 12 3" xfId="10325"/>
    <cellStyle name="60% - 强调文字颜色 6 13" xfId="688"/>
    <cellStyle name="60% - 强调文字颜色 6 13 2" xfId="691"/>
    <cellStyle name="60% - 强调文字颜色 6 13 2 2" xfId="12162"/>
    <cellStyle name="60% - 强调文字颜色 6 13 3" xfId="12161"/>
    <cellStyle name="60% - 强调文字颜色 6 14" xfId="694"/>
    <cellStyle name="60% - 强调文字颜色 6 14 2" xfId="697"/>
    <cellStyle name="60% - 强调文字颜色 6 14 2 2" xfId="10723"/>
    <cellStyle name="60% - 强调文字颜色 6 14 3" xfId="12126"/>
    <cellStyle name="60% - 强调文字颜色 6 15" xfId="701"/>
    <cellStyle name="60% - 强调文字颜色 6 15 2" xfId="704"/>
    <cellStyle name="60% - 强调文字颜色 6 15 2 2" xfId="12122"/>
    <cellStyle name="60% - 强调文字颜色 6 15 3" xfId="12121"/>
    <cellStyle name="60% - 强调文字颜色 6 16" xfId="708"/>
    <cellStyle name="60% - 强调文字颜色 6 16 2" xfId="712"/>
    <cellStyle name="60% - 强调文字颜色 6 16 2 2" xfId="12120"/>
    <cellStyle name="60% - 强调文字颜色 6 16 3" xfId="12118"/>
    <cellStyle name="60% - 强调文字颜色 6 17" xfId="716"/>
    <cellStyle name="60% - 强调文字颜色 6 17 2" xfId="12116"/>
    <cellStyle name="60% - 强调文字颜色 6 18" xfId="64"/>
    <cellStyle name="60% - 强调文字颜色 6 18 2" xfId="11678"/>
    <cellStyle name="60% - 强调文字颜色 6 19" xfId="724"/>
    <cellStyle name="60% - 强调文字颜色 6 19 2" xfId="12114"/>
    <cellStyle name="60% - 强调文字颜色 6 2" xfId="2083"/>
    <cellStyle name="60% - 强调文字颜色 6 2 2" xfId="2084"/>
    <cellStyle name="60% - 强调文字颜色 6 2 2 2" xfId="2085"/>
    <cellStyle name="60% - 强调文字颜色 6 2 2 2 2" xfId="11676"/>
    <cellStyle name="60% - 强调文字颜色 6 2 2 3" xfId="12110"/>
    <cellStyle name="60% - 强调文字颜色 6 2 3" xfId="2086"/>
    <cellStyle name="60% - 强调文字颜色 6 2 3 2" xfId="2087"/>
    <cellStyle name="60% - 强调文字颜色 6 2 3 2 2" xfId="10686"/>
    <cellStyle name="60% - 强调文字颜色 6 2 3 3" xfId="10682"/>
    <cellStyle name="60% - 强调文字颜色 6 2 4" xfId="2089"/>
    <cellStyle name="60% - 强调文字颜色 6 2 4 2" xfId="12104"/>
    <cellStyle name="60% - 强调文字颜色 6 2 4 2 2" xfId="12102"/>
    <cellStyle name="60% - 强调文字颜色 6 2 5" xfId="12100"/>
    <cellStyle name="60% - 强调文字颜色 6 20" xfId="700"/>
    <cellStyle name="60% - 强调文字颜色 6 20 2" xfId="10671"/>
    <cellStyle name="60% - 强调文字颜色 6 21" xfId="707"/>
    <cellStyle name="60% - 强调文字颜色 6 21 2" xfId="12160"/>
    <cellStyle name="60% - 强调文字颜色 6 22" xfId="12173"/>
    <cellStyle name="60% - 强调文字颜色 6 3" xfId="2090"/>
    <cellStyle name="60% - 强调文字颜色 6 3 2" xfId="2091"/>
    <cellStyle name="60% - 强调文字颜色 6 3 2 2" xfId="2092"/>
    <cellStyle name="60% - 强调文字颜色 6 3 2 2 2" xfId="829"/>
    <cellStyle name="60% - 强调文字颜色 6 3 2 2 2 2" xfId="12159"/>
    <cellStyle name="60% - 强调文字颜色 6 3 2 2 3" xfId="12158"/>
    <cellStyle name="60% - 强调文字颜色 6 3 2 3" xfId="2093"/>
    <cellStyle name="60% - 强调文字颜色 6 3 2 3 2" xfId="12156"/>
    <cellStyle name="60% - 强调文字颜色 6 3 2 3 2 2" xfId="12155"/>
    <cellStyle name="60% - 强调文字颜色 6 3 2 4" xfId="12153"/>
    <cellStyle name="60% - 强调文字颜色 6 3 3" xfId="2094"/>
    <cellStyle name="60% - 强调文字颜色 6 3 3 2" xfId="12151"/>
    <cellStyle name="60% - 强调文字颜色 6 3 4" xfId="2096"/>
    <cellStyle name="60% - 强调文字颜色 6 3 4 2" xfId="11666"/>
    <cellStyle name="60% - 强调文字颜色 6 3 5" xfId="12150"/>
    <cellStyle name="60% - 强调文字颜色 6 4" xfId="2097"/>
    <cellStyle name="60% - 强调文字颜色 6 4 2" xfId="2098"/>
    <cellStyle name="60% - 强调文字颜色 6 4 2 2" xfId="12148"/>
    <cellStyle name="60% - 强调文字颜色 6 4 3" xfId="2100"/>
    <cellStyle name="60% - 强调文字颜色 6 4 3 2" xfId="11020"/>
    <cellStyle name="60% - 强调文字颜色 6 4 4" xfId="2101"/>
    <cellStyle name="60% - 强调文字颜色 6 4 4 2" xfId="12147"/>
    <cellStyle name="60% - 强调文字颜色 6 4 5" xfId="12146"/>
    <cellStyle name="60% - 强调文字颜色 6 5" xfId="2102"/>
    <cellStyle name="60% - 强调文字颜色 6 5 2" xfId="130"/>
    <cellStyle name="60% - 强调文字颜色 6 5 2 2" xfId="10308"/>
    <cellStyle name="60% - 强调文字颜色 6 5 3" xfId="135"/>
    <cellStyle name="60% - 强调文字颜色 6 5 3 2" xfId="10320"/>
    <cellStyle name="60% - 强调文字颜色 6 5 3 2 2" xfId="12142"/>
    <cellStyle name="60% - 强调文字颜色 6 5 4" xfId="12141"/>
    <cellStyle name="60% - 强调文字颜色 6 6" xfId="2103"/>
    <cellStyle name="60% - 强调文字颜色 6 6 2" xfId="2104"/>
    <cellStyle name="60% - 强调文字颜色 6 6 2 2" xfId="1687"/>
    <cellStyle name="60% - 强调文字颜色 6 6 2 2 2" xfId="11984"/>
    <cellStyle name="60% - 强调文字颜色 6 6 2 3" xfId="1693"/>
    <cellStyle name="60% - 强调文字颜色 6 6 2 3 2" xfId="12140"/>
    <cellStyle name="60% - 强调文字颜色 6 6 2 4" xfId="12139"/>
    <cellStyle name="60% - 强调文字颜色 6 6 3" xfId="2105"/>
    <cellStyle name="60% - 强调文字颜色 6 6 3 2" xfId="12138"/>
    <cellStyle name="60% - 强调文字颜色 6 6 4" xfId="12137"/>
    <cellStyle name="60% - 强调文字颜色 6 7" xfId="2106"/>
    <cellStyle name="60% - 强调文字颜色 6 7 2" xfId="2107"/>
    <cellStyle name="60% - 强调文字颜色 6 7 2 2" xfId="2108"/>
    <cellStyle name="60% - 强调文字颜色 6 7 2 2 2" xfId="12135"/>
    <cellStyle name="60% - 强调文字颜色 6 7 2 3" xfId="2109"/>
    <cellStyle name="60% - 强调文字颜色 6 7 2 3 2" xfId="12134"/>
    <cellStyle name="60% - 强调文字颜色 6 7 2 3 2 2" xfId="12133"/>
    <cellStyle name="60% - 强调文字颜色 6 7 2 4" xfId="12128"/>
    <cellStyle name="60% - 强调文字颜色 6 7 3" xfId="2110"/>
    <cellStyle name="60% - 强调文字颜色 6 7 3 2" xfId="12127"/>
    <cellStyle name="60% - 强调文字颜色 6 7 4" xfId="2111"/>
    <cellStyle name="60% - 强调文字颜色 6 7 4 2" xfId="12125"/>
    <cellStyle name="60% - 强调文字颜色 6 7 4 2 2" xfId="12124"/>
    <cellStyle name="60% - 强调文字颜色 6 7 5" xfId="12123"/>
    <cellStyle name="60% - 强调文字颜色 6 8" xfId="2112"/>
    <cellStyle name="60% - 强调文字颜色 6 8 2" xfId="2114"/>
    <cellStyle name="60% - 强调文字颜色 6 8 2 2" xfId="10713"/>
    <cellStyle name="60% - 强调文字颜色 6 8 3" xfId="2116"/>
    <cellStyle name="60% - 强调文字颜色 6 8 3 2" xfId="12119"/>
    <cellStyle name="60% - 强调文字颜色 6 8 4" xfId="12117"/>
    <cellStyle name="60% - 强调文字颜色 6 9" xfId="2117"/>
    <cellStyle name="60% - 强调文字颜色 6 9 2" xfId="2120"/>
    <cellStyle name="60% - 强调文字颜色 6 9 2 2" xfId="2121"/>
    <cellStyle name="60% - 强调文字颜色 6 9 2 2 2" xfId="11677"/>
    <cellStyle name="60% - 强调文字颜色 6 9 2 3" xfId="12115"/>
    <cellStyle name="60% - 强调文字颜色 6 9 3" xfId="2122"/>
    <cellStyle name="60% - 强调文字颜色 6 9 3 2" xfId="2123"/>
    <cellStyle name="60% - 强调文字颜色 6 9 3 2 2" xfId="10701"/>
    <cellStyle name="60% - 强调文字颜色 6 9 3 3" xfId="10699"/>
    <cellStyle name="60% - 强调文字颜色 6 9 4" xfId="2124"/>
    <cellStyle name="60% - 强调文字颜色 6 9 4 2" xfId="12109"/>
    <cellStyle name="60% - 强调文字颜色 6 9 5" xfId="12108"/>
    <cellStyle name="60% - 着色 1" xfId="2125"/>
    <cellStyle name="60% - 着色 1 2" xfId="2126"/>
    <cellStyle name="60% - 着色 1 2 2" xfId="10685"/>
    <cellStyle name="60% - 着色 1 2 2 2" xfId="10681"/>
    <cellStyle name="60% - 着色 1 3" xfId="2127"/>
    <cellStyle name="60% - 着色 1 3 2" xfId="12103"/>
    <cellStyle name="60% - 着色 1 3 2 2" xfId="12101"/>
    <cellStyle name="60% - 着色 1 4" xfId="2129"/>
    <cellStyle name="60% - 着色 1 4 2" xfId="12099"/>
    <cellStyle name="60% - 着色 1 5" xfId="2131"/>
    <cellStyle name="60% - 着色 1 5 2" xfId="10665"/>
    <cellStyle name="60% - 着色 1 6" xfId="12107"/>
    <cellStyle name="60% - 着色 1 6 2" xfId="12098"/>
    <cellStyle name="60% - 着色 2" xfId="1434"/>
    <cellStyle name="60% - 着色 2 2" xfId="2133"/>
    <cellStyle name="60% - 着色 2 2 2" xfId="12096"/>
    <cellStyle name="60% - 着色 2 2 2 2" xfId="12095"/>
    <cellStyle name="60% - 着色 2 3" xfId="2134"/>
    <cellStyle name="60% - 着色 2 3 2" xfId="10654"/>
    <cellStyle name="60% - 着色 2 3 2 2" xfId="10649"/>
    <cellStyle name="60% - 着色 2 4" xfId="2136"/>
    <cellStyle name="60% - 着色 2 4 2" xfId="12092"/>
    <cellStyle name="60% - 着色 2 5" xfId="12097"/>
    <cellStyle name="60% - 着色 2 5 2" xfId="12089"/>
    <cellStyle name="60% - 着色 3" xfId="2137"/>
    <cellStyle name="60% - 着色 3 2" xfId="2138"/>
    <cellStyle name="60% - 着色 3 2 2" xfId="12086"/>
    <cellStyle name="60% - 着色 3 3" xfId="2139"/>
    <cellStyle name="60% - 着色 3 3 2" xfId="12081"/>
    <cellStyle name="60% - 着色 3 4" xfId="12079"/>
    <cellStyle name="60% - 着色 4" xfId="2140"/>
    <cellStyle name="60% - 着色 4 2" xfId="925"/>
    <cellStyle name="60% - 着色 4 2 2" xfId="12076"/>
    <cellStyle name="60% - 着色 4 3" xfId="2141"/>
    <cellStyle name="60% - 着色 4 3 2" xfId="12074"/>
    <cellStyle name="60% - 着色 4 4" xfId="12073"/>
    <cellStyle name="60% - 着色 5" xfId="2142"/>
    <cellStyle name="60% - 着色 5 2" xfId="544"/>
    <cellStyle name="60% - 着色 5 2 2" xfId="12070"/>
    <cellStyle name="60% - 着色 5 2 2 2" xfId="12068"/>
    <cellStyle name="60% - 着色 5 3" xfId="2145"/>
    <cellStyle name="60% - 着色 5 3 2" xfId="12066"/>
    <cellStyle name="60% - 着色 5 3 2 2" xfId="12065"/>
    <cellStyle name="60% - 着色 5 4" xfId="2148"/>
    <cellStyle name="60% - 着色 5 4 2" xfId="12064"/>
    <cellStyle name="60% - 着色 5 5" xfId="12072"/>
    <cellStyle name="60% - 着色 5 5 2" xfId="11258"/>
    <cellStyle name="60% - 着色 6" xfId="2150"/>
    <cellStyle name="60% - 着色 6 2" xfId="134"/>
    <cellStyle name="60% - 着色 6 2 2" xfId="11630"/>
    <cellStyle name="60% - 着色 6 3" xfId="146"/>
    <cellStyle name="60% - 着色 6 3 2" xfId="12063"/>
    <cellStyle name="60% - 着色 6 4" xfId="12062"/>
    <cellStyle name="STR_STYLE_20P_ACCENT_1" xfId="2152"/>
    <cellStyle name="百分比 2" xfId="2154"/>
    <cellStyle name="百分比 2 2" xfId="12056"/>
    <cellStyle name="百分比 3" xfId="12055"/>
    <cellStyle name="标题 1 10" xfId="2155"/>
    <cellStyle name="标题 1 10 2" xfId="882"/>
    <cellStyle name="标题 1 10 2 2" xfId="12049"/>
    <cellStyle name="标题 1 10 2 2 2" xfId="11583"/>
    <cellStyle name="标题 1 10 3" xfId="12045"/>
    <cellStyle name="标题 1 11" xfId="2156"/>
    <cellStyle name="标题 1 11 2" xfId="2157"/>
    <cellStyle name="标题 1 11 2 2" xfId="12044"/>
    <cellStyle name="标题 1 11 3" xfId="2158"/>
    <cellStyle name="标题 1 11 3 2" xfId="11913"/>
    <cellStyle name="标题 1 11 4" xfId="11909"/>
    <cellStyle name="标题 1 12" xfId="2160"/>
    <cellStyle name="标题 1 12 2" xfId="11578"/>
    <cellStyle name="标题 1 12 2 2" xfId="11571"/>
    <cellStyle name="标题 1 13" xfId="2162"/>
    <cellStyle name="标题 1 13 2" xfId="2163"/>
    <cellStyle name="标题 1 13 2 2" xfId="11835"/>
    <cellStyle name="标题 1 13 3" xfId="12041"/>
    <cellStyle name="标题 1 14" xfId="2164"/>
    <cellStyle name="标题 1 14 2" xfId="2165"/>
    <cellStyle name="标题 1 14 2 2" xfId="12039"/>
    <cellStyle name="标题 1 14 3" xfId="12038"/>
    <cellStyle name="标题 1 15" xfId="2167"/>
    <cellStyle name="标题 1 15 2" xfId="2168"/>
    <cellStyle name="标题 1 15 2 2" xfId="12037"/>
    <cellStyle name="标题 1 15 3" xfId="12036"/>
    <cellStyle name="标题 1 16" xfId="2170"/>
    <cellStyle name="标题 1 16 2" xfId="2172"/>
    <cellStyle name="标题 1 16 2 2" xfId="12035"/>
    <cellStyle name="标题 1 16 3" xfId="12033"/>
    <cellStyle name="标题 1 17" xfId="2174"/>
    <cellStyle name="标题 1 17 2" xfId="12032"/>
    <cellStyle name="标题 1 17 2 2" xfId="12031"/>
    <cellStyle name="标题 1 18" xfId="2176"/>
    <cellStyle name="标题 1 18 2" xfId="2177"/>
    <cellStyle name="标题 1 18 2 2" xfId="12030"/>
    <cellStyle name="标题 1 18 3" xfId="12028"/>
    <cellStyle name="标题 1 19" xfId="2179"/>
    <cellStyle name="标题 1 19 2" xfId="2181"/>
    <cellStyle name="标题 1 19 2 2" xfId="11465"/>
    <cellStyle name="标题 1 19 3" xfId="10824"/>
    <cellStyle name="标题 1 2" xfId="2182"/>
    <cellStyle name="标题 1 2 2" xfId="2183"/>
    <cellStyle name="标题 1 2 2 2" xfId="2184"/>
    <cellStyle name="标题 1 2 2 2 2" xfId="2185"/>
    <cellStyle name="标题 1 2 2 2 2 2" xfId="12025"/>
    <cellStyle name="标题 1 2 2 2 3" xfId="12024"/>
    <cellStyle name="标题 1 2 2 3" xfId="2186"/>
    <cellStyle name="标题 1 2 2 3 2" xfId="12023"/>
    <cellStyle name="标题 1 2 2 4" xfId="11375"/>
    <cellStyle name="标题 1 2 2 4 2" xfId="12022"/>
    <cellStyle name="标题 1 2 3" xfId="2188"/>
    <cellStyle name="标题 1 2 3 2" xfId="11073"/>
    <cellStyle name="标题 1 2 4" xfId="12021"/>
    <cellStyle name="标题 1 20" xfId="2166"/>
    <cellStyle name="标题 1 20 2" xfId="12020"/>
    <cellStyle name="标题 1 20 2 2" xfId="12019"/>
    <cellStyle name="标题 1 21" xfId="2169"/>
    <cellStyle name="标题 1 21 2" xfId="2171"/>
    <cellStyle name="标题 1 21 2 2" xfId="12015"/>
    <cellStyle name="标题 1 21 3" xfId="12014"/>
    <cellStyle name="标题 1 22" xfId="2173"/>
    <cellStyle name="标题 1 22 2" xfId="12013"/>
    <cellStyle name="标题 1 23" xfId="2175"/>
    <cellStyle name="标题 1 23 2" xfId="12011"/>
    <cellStyle name="标题 1 24" xfId="2178"/>
    <cellStyle name="标题 1 24 2" xfId="12010"/>
    <cellStyle name="标题 1 24 2 2" xfId="12008"/>
    <cellStyle name="标题 1 25" xfId="2189"/>
    <cellStyle name="标题 1 25 2" xfId="12004"/>
    <cellStyle name="标题 1 26" xfId="1833"/>
    <cellStyle name="标题 1 26 2" xfId="12000"/>
    <cellStyle name="标题 1 27" xfId="2113"/>
    <cellStyle name="标题 1 27 2" xfId="11995"/>
    <cellStyle name="标题 1 28" xfId="2115"/>
    <cellStyle name="标题 1 28 2" xfId="11991"/>
    <cellStyle name="标题 1 29" xfId="10237"/>
    <cellStyle name="标题 1 3" xfId="1235"/>
    <cellStyle name="标题 1 3 2" xfId="1237"/>
    <cellStyle name="标题 1 3 2 2" xfId="2191"/>
    <cellStyle name="标题 1 3 2 2 2" xfId="2194"/>
    <cellStyle name="标题 1 3 2 2 2 2" xfId="11017"/>
    <cellStyle name="标题 1 3 2 2 3" xfId="11988"/>
    <cellStyle name="标题 1 3 2 3" xfId="11990"/>
    <cellStyle name="标题 1 3 2 3 2" xfId="11987"/>
    <cellStyle name="标题 1 3 3" xfId="1240"/>
    <cellStyle name="标题 1 3 3 2" xfId="2197"/>
    <cellStyle name="标题 1 3 3 2 2" xfId="11986"/>
    <cellStyle name="标题 1 3 3 3" xfId="11985"/>
    <cellStyle name="标题 1 3 4" xfId="2199"/>
    <cellStyle name="标题 1 3 4 2" xfId="11983"/>
    <cellStyle name="标题 1 3 5" xfId="2048"/>
    <cellStyle name="标题 1 3 5 2" xfId="11982"/>
    <cellStyle name="标题 1 3 6" xfId="11981"/>
    <cellStyle name="标题 1 30" xfId="12052"/>
    <cellStyle name="标题 1 4" xfId="1243"/>
    <cellStyle name="标题 1 4 2" xfId="1246"/>
    <cellStyle name="标题 1 4 2 2" xfId="11980"/>
    <cellStyle name="标题 1 4 3" xfId="2202"/>
    <cellStyle name="标题 1 4 3 2" xfId="11979"/>
    <cellStyle name="标题 1 4 3 2 2" xfId="11978"/>
    <cellStyle name="标题 1 4 4" xfId="11977"/>
    <cellStyle name="标题 1 5" xfId="1249"/>
    <cellStyle name="标题 1 5 2" xfId="51"/>
    <cellStyle name="标题 1 5 2 2" xfId="11973"/>
    <cellStyle name="标题 1 5 3" xfId="11972"/>
    <cellStyle name="标题 1 6" xfId="2204"/>
    <cellStyle name="标题 1 6 2" xfId="2205"/>
    <cellStyle name="标题 1 6 2 2" xfId="1205"/>
    <cellStyle name="标题 1 6 2 2 2" xfId="11968"/>
    <cellStyle name="标题 1 6 2 3" xfId="11967"/>
    <cellStyle name="标题 1 6 3" xfId="2208"/>
    <cellStyle name="标题 1 6 3 2" xfId="11966"/>
    <cellStyle name="标题 1 6 3 2 2" xfId="11965"/>
    <cellStyle name="标题 1 6 4" xfId="2209"/>
    <cellStyle name="标题 1 6 4 2" xfId="11963"/>
    <cellStyle name="标题 1 6 5" xfId="11962"/>
    <cellStyle name="标题 1 7" xfId="2210"/>
    <cellStyle name="标题 1 7 2" xfId="2211"/>
    <cellStyle name="标题 1 7 2 2" xfId="2212"/>
    <cellStyle name="标题 1 7 2 2 2" xfId="11958"/>
    <cellStyle name="标题 1 7 2 3" xfId="2213"/>
    <cellStyle name="标题 1 7 2 3 2" xfId="11956"/>
    <cellStyle name="标题 1 7 2 4" xfId="11953"/>
    <cellStyle name="标题 1 7 3" xfId="2217"/>
    <cellStyle name="标题 1 7 3 2" xfId="11951"/>
    <cellStyle name="标题 1 7 3 2 2" xfId="11950"/>
    <cellStyle name="标题 1 7 4" xfId="11949"/>
    <cellStyle name="标题 1 8" xfId="252"/>
    <cellStyle name="标题 1 8 2" xfId="257"/>
    <cellStyle name="标题 1 8 2 2" xfId="2218"/>
    <cellStyle name="标题 1 8 2 2 2" xfId="11944"/>
    <cellStyle name="标题 1 8 2 3" xfId="11946"/>
    <cellStyle name="标题 1 8 2 3 2" xfId="11935"/>
    <cellStyle name="标题 1 8 3" xfId="2221"/>
    <cellStyle name="标题 1 8 3 2" xfId="11860"/>
    <cellStyle name="标题 1 8 4" xfId="2222"/>
    <cellStyle name="标题 1 8 4 2" xfId="11932"/>
    <cellStyle name="标题 1 8 5" xfId="11928"/>
    <cellStyle name="标题 1 9" xfId="264"/>
    <cellStyle name="标题 1 9 2" xfId="2223"/>
    <cellStyle name="标题 1 9 2 2" xfId="2224"/>
    <cellStyle name="标题 1 9 2 2 2" xfId="11941"/>
    <cellStyle name="标题 1 9 2 3" xfId="2225"/>
    <cellStyle name="标题 1 9 2 3 2" xfId="11940"/>
    <cellStyle name="标题 1 9 2 4" xfId="11938"/>
    <cellStyle name="标题 1 9 3" xfId="2228"/>
    <cellStyle name="标题 1 9 3 2" xfId="11936"/>
    <cellStyle name="标题 1 9 4" xfId="11934"/>
    <cellStyle name="标题 10" xfId="2180"/>
    <cellStyle name="标题 10 2" xfId="2229"/>
    <cellStyle name="标题 10 2 2" xfId="2230"/>
    <cellStyle name="标题 10 2 2 2" xfId="11933"/>
    <cellStyle name="标题 10 2 3" xfId="11931"/>
    <cellStyle name="标题 10 3" xfId="2231"/>
    <cellStyle name="标题 10 3 2" xfId="11927"/>
    <cellStyle name="标题 10 4" xfId="2232"/>
    <cellStyle name="标题 10 4 2" xfId="11926"/>
    <cellStyle name="标题 10 4 2 2" xfId="11925"/>
    <cellStyle name="标题 10 5" xfId="11923"/>
    <cellStyle name="标题 11" xfId="2234"/>
    <cellStyle name="标题 11 2" xfId="2235"/>
    <cellStyle name="标题 11 2 2" xfId="2236"/>
    <cellStyle name="标题 11 2 2 2" xfId="11921"/>
    <cellStyle name="标题 11 2 3" xfId="2002"/>
    <cellStyle name="标题 11 2 3 2" xfId="11919"/>
    <cellStyle name="标题 11 2 4" xfId="11804"/>
    <cellStyle name="标题 11 2 4 2" xfId="11918"/>
    <cellStyle name="标题 11 3" xfId="2237"/>
    <cellStyle name="标题 11 3 2" xfId="11628"/>
    <cellStyle name="标题 11 4" xfId="2238"/>
    <cellStyle name="标题 11 4 2" xfId="11762"/>
    <cellStyle name="标题 11 5" xfId="11915"/>
    <cellStyle name="标题 12" xfId="1210"/>
    <cellStyle name="标题 12 2" xfId="2239"/>
    <cellStyle name="标题 12 2 2" xfId="11912"/>
    <cellStyle name="标题 12 3" xfId="11910"/>
    <cellStyle name="标题 13" xfId="1212"/>
    <cellStyle name="标题 13 2" xfId="2240"/>
    <cellStyle name="标题 13 2 2" xfId="11908"/>
    <cellStyle name="标题 13 2 2 2" xfId="11907"/>
    <cellStyle name="标题 13 3" xfId="11906"/>
    <cellStyle name="标题 14" xfId="2241"/>
    <cellStyle name="标题 14 2" xfId="2242"/>
    <cellStyle name="标题 14 2 2" xfId="11904"/>
    <cellStyle name="标题 14 3" xfId="949"/>
    <cellStyle name="标题 14 3 2" xfId="11903"/>
    <cellStyle name="标题 14 4" xfId="11905"/>
    <cellStyle name="标题 14 4 2" xfId="11902"/>
    <cellStyle name="标题 15" xfId="2244"/>
    <cellStyle name="标题 15 2" xfId="11901"/>
    <cellStyle name="标题 15 2 2" xfId="11900"/>
    <cellStyle name="标题 16" xfId="2247"/>
    <cellStyle name="标题 16 2" xfId="2250"/>
    <cellStyle name="标题 16 2 2" xfId="11899"/>
    <cellStyle name="标题 16 3" xfId="11898"/>
    <cellStyle name="标题 17" xfId="1594"/>
    <cellStyle name="标题 17 2" xfId="1596"/>
    <cellStyle name="标题 17 2 2" xfId="10586"/>
    <cellStyle name="标题 17 3" xfId="11891"/>
    <cellStyle name="标题 18" xfId="1609"/>
    <cellStyle name="标题 18 2" xfId="1611"/>
    <cellStyle name="标题 18 2 2" xfId="11889"/>
    <cellStyle name="标题 18 3" xfId="11887"/>
    <cellStyle name="标题 19" xfId="1618"/>
    <cellStyle name="标题 19 2" xfId="11886"/>
    <cellStyle name="标题 19 2 2" xfId="11691"/>
    <cellStyle name="标题 2 10" xfId="2251"/>
    <cellStyle name="标题 2 10 2" xfId="2253"/>
    <cellStyle name="标题 2 10 2 2" xfId="2255"/>
    <cellStyle name="标题 2 10 2 2 2" xfId="11884"/>
    <cellStyle name="标题 2 10 2 3" xfId="2258"/>
    <cellStyle name="标题 2 10 2 3 2" xfId="11881"/>
    <cellStyle name="标题 2 10 2 4" xfId="11879"/>
    <cellStyle name="标题 2 10 3" xfId="2260"/>
    <cellStyle name="标题 2 10 3 2" xfId="11878"/>
    <cellStyle name="标题 2 10 4" xfId="2262"/>
    <cellStyle name="标题 2 10 4 2" xfId="11876"/>
    <cellStyle name="标题 2 10 5" xfId="11874"/>
    <cellStyle name="标题 2 11" xfId="2263"/>
    <cellStyle name="标题 2 11 2" xfId="11873"/>
    <cellStyle name="标题 2 11 2 2" xfId="11872"/>
    <cellStyle name="标题 2 12" xfId="2264"/>
    <cellStyle name="标题 2 12 2" xfId="2265"/>
    <cellStyle name="标题 2 12 2 2" xfId="11867"/>
    <cellStyle name="标题 2 12 3" xfId="11865"/>
    <cellStyle name="标题 2 13" xfId="2266"/>
    <cellStyle name="标题 2 13 2" xfId="11864"/>
    <cellStyle name="标题 2 13 2 2" xfId="11862"/>
    <cellStyle name="标题 2 14" xfId="2267"/>
    <cellStyle name="标题 2 14 2" xfId="1327"/>
    <cellStyle name="标题 2 14 2 2" xfId="11869"/>
    <cellStyle name="标题 2 14 3" xfId="11868"/>
    <cellStyle name="标题 2 15" xfId="2269"/>
    <cellStyle name="标题 2 15 2" xfId="2017"/>
    <cellStyle name="标题 2 15 2 2" xfId="11326"/>
    <cellStyle name="标题 2 15 3" xfId="11866"/>
    <cellStyle name="标题 2 16" xfId="2271"/>
    <cellStyle name="标题 2 16 2" xfId="1338"/>
    <cellStyle name="标题 2 16 2 2" xfId="11863"/>
    <cellStyle name="标题 2 16 3" xfId="10797"/>
    <cellStyle name="标题 2 17" xfId="2273"/>
    <cellStyle name="标题 2 17 2" xfId="11861"/>
    <cellStyle name="标题 2 17 2 2" xfId="11314"/>
    <cellStyle name="标题 2 18" xfId="2275"/>
    <cellStyle name="标题 2 18 2" xfId="1356"/>
    <cellStyle name="标题 2 18 2 2" xfId="11858"/>
    <cellStyle name="标题 2 18 3" xfId="11857"/>
    <cellStyle name="标题 2 19" xfId="2277"/>
    <cellStyle name="标题 2 19 2" xfId="1023"/>
    <cellStyle name="标题 2 19 2 2" xfId="11854"/>
    <cellStyle name="标题 2 19 3" xfId="11853"/>
    <cellStyle name="标题 2 2" xfId="2278"/>
    <cellStyle name="标题 2 2 2" xfId="2279"/>
    <cellStyle name="标题 2 2 2 2" xfId="1436"/>
    <cellStyle name="标题 2 2 2 2 2" xfId="1438"/>
    <cellStyle name="标题 2 2 2 2 2 2" xfId="11851"/>
    <cellStyle name="标题 2 2 2 2 3" xfId="11849"/>
    <cellStyle name="标题 2 2 2 3" xfId="1440"/>
    <cellStyle name="标题 2 2 2 3 2" xfId="11847"/>
    <cellStyle name="标题 2 2 2 4" xfId="10865"/>
    <cellStyle name="标题 2 2 2 4 2" xfId="11846"/>
    <cellStyle name="标题 2 2 3" xfId="2280"/>
    <cellStyle name="标题 2 2 3 2" xfId="11842"/>
    <cellStyle name="标题 2 2 4" xfId="2281"/>
    <cellStyle name="标题 2 2 4 2" xfId="11841"/>
    <cellStyle name="标题 2 2 4 2 2" xfId="11840"/>
    <cellStyle name="标题 2 2 5" xfId="11839"/>
    <cellStyle name="标题 2 20" xfId="2268"/>
    <cellStyle name="标题 2 20 2" xfId="11837"/>
    <cellStyle name="标题 2 20 2 2" xfId="11836"/>
    <cellStyle name="标题 2 21" xfId="2270"/>
    <cellStyle name="标题 2 21 2" xfId="11834"/>
    <cellStyle name="标题 2 22" xfId="2272"/>
    <cellStyle name="标题 2 22 2" xfId="11833"/>
    <cellStyle name="标题 2 23" xfId="2274"/>
    <cellStyle name="标题 2 23 2" xfId="10833"/>
    <cellStyle name="标题 2 23 2 2" xfId="10570"/>
    <cellStyle name="标题 2 24" xfId="2276"/>
    <cellStyle name="标题 2 24 2" xfId="11832"/>
    <cellStyle name="标题 2 25" xfId="2284"/>
    <cellStyle name="标题 2 25 2" xfId="11831"/>
    <cellStyle name="标题 2 26" xfId="2288"/>
    <cellStyle name="标题 2 26 2" xfId="11830"/>
    <cellStyle name="标题 2 27" xfId="10236"/>
    <cellStyle name="标题 2 28" xfId="11885"/>
    <cellStyle name="标题 2 3" xfId="1252"/>
    <cellStyle name="标题 2 3 2" xfId="1254"/>
    <cellStyle name="标题 2 3 2 2" xfId="1560"/>
    <cellStyle name="标题 2 3 2 2 2" xfId="1562"/>
    <cellStyle name="标题 2 3 2 2 2 2" xfId="11828"/>
    <cellStyle name="标题 2 3 2 2 3" xfId="11826"/>
    <cellStyle name="标题 2 3 2 3" xfId="11468"/>
    <cellStyle name="标题 2 3 2 3 2" xfId="11822"/>
    <cellStyle name="标题 2 3 3" xfId="2289"/>
    <cellStyle name="标题 2 3 3 2" xfId="2290"/>
    <cellStyle name="标题 2 3 3 2 2" xfId="11809"/>
    <cellStyle name="标题 2 3 3 3" xfId="11807"/>
    <cellStyle name="标题 2 3 4" xfId="2291"/>
    <cellStyle name="标题 2 3 4 2" xfId="10425"/>
    <cellStyle name="标题 2 3 5" xfId="11806"/>
    <cellStyle name="标题 2 4" xfId="1257"/>
    <cellStyle name="标题 2 4 2" xfId="1050"/>
    <cellStyle name="标题 2 4 2 2" xfId="1055"/>
    <cellStyle name="标题 2 4 2 2 2" xfId="11816"/>
    <cellStyle name="标题 2 4 2 2 2 2" xfId="11815"/>
    <cellStyle name="标题 2 4 2 3" xfId="11813"/>
    <cellStyle name="标题 2 4 3" xfId="1058"/>
    <cellStyle name="标题 2 4 3 2" xfId="11812"/>
    <cellStyle name="标题 2 4 3 2 2" xfId="11811"/>
    <cellStyle name="标题 2 4 4" xfId="1061"/>
    <cellStyle name="标题 2 4 4 2" xfId="11810"/>
    <cellStyle name="标题 2 4 4 2 2" xfId="11242"/>
    <cellStyle name="标题 2 4 5" xfId="11808"/>
    <cellStyle name="标题 2 5" xfId="846"/>
    <cellStyle name="标题 2 5 2" xfId="2292"/>
    <cellStyle name="标题 2 5 2 2" xfId="10426"/>
    <cellStyle name="标题 2 5 3" xfId="2293"/>
    <cellStyle name="标题 2 5 3 2" xfId="11805"/>
    <cellStyle name="标题 2 5 4" xfId="11230"/>
    <cellStyle name="标题 2 6" xfId="2295"/>
    <cellStyle name="标题 2 6 2" xfId="2296"/>
    <cellStyle name="标题 2 6 2 2" xfId="11802"/>
    <cellStyle name="标题 2 6 3" xfId="2297"/>
    <cellStyle name="标题 2 6 3 2" xfId="11801"/>
    <cellStyle name="标题 2 6 3 2 2" xfId="11190"/>
    <cellStyle name="标题 2 6 4" xfId="11800"/>
    <cellStyle name="标题 2 7" xfId="2298"/>
    <cellStyle name="标题 2 7 2" xfId="2300"/>
    <cellStyle name="标题 2 7 2 2" xfId="2302"/>
    <cellStyle name="标题 2 7 2 2 2" xfId="11186"/>
    <cellStyle name="标题 2 7 2 3" xfId="11797"/>
    <cellStyle name="标题 2 7 2 3 2" xfId="11640"/>
    <cellStyle name="标题 2 7 3" xfId="11795"/>
    <cellStyle name="标题 2 8" xfId="275"/>
    <cellStyle name="标题 2 8 2" xfId="126"/>
    <cellStyle name="标题 2 8 2 2" xfId="2303"/>
    <cellStyle name="标题 2 8 2 2 2" xfId="11369"/>
    <cellStyle name="标题 2 8 2 3" xfId="2304"/>
    <cellStyle name="标题 2 8 2 3 2" xfId="11352"/>
    <cellStyle name="标题 2 8 2 4" xfId="11379"/>
    <cellStyle name="标题 2 8 2 4 2" xfId="11342"/>
    <cellStyle name="标题 2 8 3" xfId="2305"/>
    <cellStyle name="标题 2 8 3 2" xfId="11329"/>
    <cellStyle name="标题 2 8 3 2 2" xfId="11755"/>
    <cellStyle name="标题 2 8 4" xfId="11752"/>
    <cellStyle name="标题 2 9" xfId="283"/>
    <cellStyle name="标题 2 9 2" xfId="180"/>
    <cellStyle name="标题 2 9 2 2" xfId="1174"/>
    <cellStyle name="标题 2 9 2 2 2" xfId="11027"/>
    <cellStyle name="标题 2 9 2 3" xfId="2306"/>
    <cellStyle name="标题 2 9 2 3 2" xfId="11024"/>
    <cellStyle name="标题 2 9 2 4" xfId="10389"/>
    <cellStyle name="标题 2 9 3" xfId="1177"/>
    <cellStyle name="标题 2 9 3 2" xfId="11794"/>
    <cellStyle name="标题 2 9 4" xfId="1180"/>
    <cellStyle name="标题 2 9 4 2" xfId="11793"/>
    <cellStyle name="标题 2 9 4 2 2" xfId="11792"/>
    <cellStyle name="标题 2 9 5" xfId="10329"/>
    <cellStyle name="标题 20" xfId="2243"/>
    <cellStyle name="标题 20 2" xfId="2307"/>
    <cellStyle name="标题 20 2 2" xfId="11789"/>
    <cellStyle name="标题 20 3" xfId="11788"/>
    <cellStyle name="标题 21" xfId="2246"/>
    <cellStyle name="标题 21 2" xfId="2249"/>
    <cellStyle name="标题 21 2 2" xfId="11786"/>
    <cellStyle name="标题 21 3" xfId="11785"/>
    <cellStyle name="标题 22" xfId="1593"/>
    <cellStyle name="标题 22 2" xfId="11783"/>
    <cellStyle name="标题 22 2 2" xfId="10831"/>
    <cellStyle name="标题 23" xfId="1608"/>
    <cellStyle name="标题 23 2" xfId="10958"/>
    <cellStyle name="标题 24" xfId="1617"/>
    <cellStyle name="标题 24 2" xfId="10954"/>
    <cellStyle name="标题 25" xfId="1635"/>
    <cellStyle name="标题 25 2" xfId="11079"/>
    <cellStyle name="标题 25 2 2" xfId="11782"/>
    <cellStyle name="标题 26" xfId="1643"/>
    <cellStyle name="标题 26 2" xfId="11781"/>
    <cellStyle name="标题 27" xfId="1654"/>
    <cellStyle name="标题 27 2" xfId="11306"/>
    <cellStyle name="标题 28" xfId="1659"/>
    <cellStyle name="标题 28 2" xfId="11076"/>
    <cellStyle name="标题 29" xfId="10238"/>
    <cellStyle name="标题 3 10" xfId="2308"/>
    <cellStyle name="标题 3 10 2" xfId="2309"/>
    <cellStyle name="标题 3 10 2 2" xfId="2069"/>
    <cellStyle name="标题 3 10 2 2 2" xfId="11773"/>
    <cellStyle name="标题 3 10 2 3" xfId="11771"/>
    <cellStyle name="标题 3 10 3" xfId="1389"/>
    <cellStyle name="标题 3 10 3 2" xfId="11769"/>
    <cellStyle name="标题 3 10 3 2 2" xfId="11776"/>
    <cellStyle name="标题 3 10 4" xfId="1393"/>
    <cellStyle name="标题 3 10 4 2" xfId="11227"/>
    <cellStyle name="标题 3 10 5" xfId="11224"/>
    <cellStyle name="标题 3 11" xfId="2310"/>
    <cellStyle name="标题 3 11 2" xfId="2312"/>
    <cellStyle name="标题 3 11 2 2" xfId="2313"/>
    <cellStyle name="标题 3 11 2 2 2" xfId="10937"/>
    <cellStyle name="标题 3 11 2 3" xfId="11775"/>
    <cellStyle name="标题 3 11 3" xfId="1396"/>
    <cellStyle name="标题 3 11 3 2" xfId="11774"/>
    <cellStyle name="标题 3 11 4" xfId="11772"/>
    <cellStyle name="标题 3 12" xfId="2314"/>
    <cellStyle name="标题 3 12 2" xfId="11144"/>
    <cellStyle name="标题 3 12 2 2" xfId="11770"/>
    <cellStyle name="标题 3 13" xfId="2315"/>
    <cellStyle name="标题 3 13 2" xfId="2316"/>
    <cellStyle name="标题 3 13 2 2" xfId="11138"/>
    <cellStyle name="标题 3 13 3" xfId="11768"/>
    <cellStyle name="标题 3 14" xfId="2318"/>
    <cellStyle name="标题 3 14 2" xfId="1447"/>
    <cellStyle name="标题 3 14 2 2" xfId="11767"/>
    <cellStyle name="标题 3 14 3" xfId="11765"/>
    <cellStyle name="标题 3 15" xfId="2321"/>
    <cellStyle name="标题 3 15 2" xfId="2322"/>
    <cellStyle name="标题 3 15 2 2" xfId="11761"/>
    <cellStyle name="标题 3 15 3" xfId="11760"/>
    <cellStyle name="标题 3 16" xfId="240"/>
    <cellStyle name="标题 3 16 2" xfId="1456"/>
    <cellStyle name="标题 3 16 2 2" xfId="11351"/>
    <cellStyle name="标题 3 16 3" xfId="11345"/>
    <cellStyle name="标题 3 17" xfId="2324"/>
    <cellStyle name="标题 3 17 2" xfId="11341"/>
    <cellStyle name="标题 3 17 2 2" xfId="11331"/>
    <cellStyle name="标题 3 18" xfId="2326"/>
    <cellStyle name="标题 3 18 2" xfId="1464"/>
    <cellStyle name="标题 3 18 2 2" xfId="11751"/>
    <cellStyle name="标题 3 18 3" xfId="11750"/>
    <cellStyle name="标题 3 19" xfId="2328"/>
    <cellStyle name="标题 3 19 2" xfId="2329"/>
    <cellStyle name="标题 3 19 2 2" xfId="11749"/>
    <cellStyle name="标题 3 19 3" xfId="11748"/>
    <cellStyle name="标题 3 2" xfId="2330"/>
    <cellStyle name="标题 3 2 2" xfId="2333"/>
    <cellStyle name="标题 3 2 2 2" xfId="2335"/>
    <cellStyle name="标题 3 2 2 2 2" xfId="2336"/>
    <cellStyle name="标题 3 2 2 2 2 2" xfId="11746"/>
    <cellStyle name="标题 3 2 2 2 3" xfId="11600"/>
    <cellStyle name="标题 3 2 2 3" xfId="2338"/>
    <cellStyle name="标题 3 2 2 3 2" xfId="11745"/>
    <cellStyle name="标题 3 2 2 4" xfId="11747"/>
    <cellStyle name="标题 3 2 2 4 2" xfId="11744"/>
    <cellStyle name="标题 3 2 3" xfId="2340"/>
    <cellStyle name="标题 3 2 3 2" xfId="11743"/>
    <cellStyle name="标题 3 2 4" xfId="11742"/>
    <cellStyle name="标题 3 20" xfId="2320"/>
    <cellStyle name="标题 3 20 2" xfId="11741"/>
    <cellStyle name="标题 3 20 2 2" xfId="11718"/>
    <cellStyle name="标题 3 21" xfId="239"/>
    <cellStyle name="标题 3 21 2" xfId="1455"/>
    <cellStyle name="标题 3 21 2 2" xfId="11739"/>
    <cellStyle name="标题 3 21 3" xfId="11738"/>
    <cellStyle name="标题 3 22" xfId="2323"/>
    <cellStyle name="标题 3 22 2" xfId="11737"/>
    <cellStyle name="标题 3 23" xfId="2325"/>
    <cellStyle name="标题 3 23 2" xfId="11735"/>
    <cellStyle name="标题 3 24" xfId="2327"/>
    <cellStyle name="标题 3 24 2" xfId="10438"/>
    <cellStyle name="标题 3 24 2 2" xfId="10437"/>
    <cellStyle name="标题 3 25" xfId="2345"/>
    <cellStyle name="标题 3 25 2" xfId="11732"/>
    <cellStyle name="标题 3 26" xfId="2346"/>
    <cellStyle name="标题 3 26 2" xfId="11731"/>
    <cellStyle name="标题 3 27" xfId="2347"/>
    <cellStyle name="标题 3 27 2" xfId="11730"/>
    <cellStyle name="标题 3 28" xfId="2348"/>
    <cellStyle name="标题 3 28 2" xfId="11042"/>
    <cellStyle name="标题 3 29" xfId="10235"/>
    <cellStyle name="标题 3 3" xfId="2349"/>
    <cellStyle name="标题 3 3 2" xfId="2350"/>
    <cellStyle name="标题 3 3 2 2" xfId="1797"/>
    <cellStyle name="标题 3 3 2 2 2" xfId="1799"/>
    <cellStyle name="标题 3 3 2 2 2 2" xfId="11728"/>
    <cellStyle name="标题 3 3 2 2 3" xfId="11072"/>
    <cellStyle name="标题 3 3 2 3" xfId="11729"/>
    <cellStyle name="标题 3 3 2 3 2" xfId="11069"/>
    <cellStyle name="标题 3 3 3" xfId="2351"/>
    <cellStyle name="标题 3 3 3 2" xfId="1891"/>
    <cellStyle name="标题 3 3 3 2 2" xfId="11726"/>
    <cellStyle name="标题 3 3 3 3" xfId="11067"/>
    <cellStyle name="标题 3 3 4" xfId="2352"/>
    <cellStyle name="标题 3 3 4 2" xfId="11724"/>
    <cellStyle name="标题 3 3 5" xfId="1086"/>
    <cellStyle name="标题 3 3 5 2" xfId="11064"/>
    <cellStyle name="标题 3 3 6" xfId="11673"/>
    <cellStyle name="标题 3 30" xfId="11779"/>
    <cellStyle name="标题 3 4" xfId="2354"/>
    <cellStyle name="标题 3 4 2" xfId="662"/>
    <cellStyle name="标题 3 4 2 2" xfId="11723"/>
    <cellStyle name="标题 3 4 3" xfId="442"/>
    <cellStyle name="标题 3 4 3 2" xfId="11716"/>
    <cellStyle name="标题 3 4 3 2 2" xfId="11714"/>
    <cellStyle name="标题 3 4 4" xfId="11712"/>
    <cellStyle name="标题 3 5" xfId="850"/>
    <cellStyle name="标题 3 5 2" xfId="2355"/>
    <cellStyle name="标题 3 5 2 2" xfId="11710"/>
    <cellStyle name="标题 3 5 3" xfId="11722"/>
    <cellStyle name="标题 3 6" xfId="2356"/>
    <cellStyle name="标题 3 6 2" xfId="2357"/>
    <cellStyle name="标题 3 6 2 2" xfId="1404"/>
    <cellStyle name="标题 3 6 2 2 2" xfId="11720"/>
    <cellStyle name="标题 3 6 2 3" xfId="11719"/>
    <cellStyle name="标题 3 6 3" xfId="2358"/>
    <cellStyle name="标题 3 6 3 2" xfId="11717"/>
    <cellStyle name="标题 3 6 3 2 2" xfId="11715"/>
    <cellStyle name="标题 3 6 4" xfId="2360"/>
    <cellStyle name="标题 3 6 4 2" xfId="11713"/>
    <cellStyle name="标题 3 6 5" xfId="11711"/>
    <cellStyle name="标题 3 7" xfId="2361"/>
    <cellStyle name="标题 3 7 2" xfId="2362"/>
    <cellStyle name="标题 3 7 2 2" xfId="2363"/>
    <cellStyle name="标题 3 7 2 2 2" xfId="11709"/>
    <cellStyle name="标题 3 7 2 3" xfId="11708"/>
    <cellStyle name="标题 3 7 3" xfId="2365"/>
    <cellStyle name="标题 3 7 3 2" xfId="11707"/>
    <cellStyle name="标题 3 7 4" xfId="2370"/>
    <cellStyle name="标题 3 7 4 2" xfId="11706"/>
    <cellStyle name="标题 3 7 4 2 2" xfId="11705"/>
    <cellStyle name="标题 3 7 5" xfId="11704"/>
    <cellStyle name="标题 3 8" xfId="2371"/>
    <cellStyle name="标题 3 8 2" xfId="2372"/>
    <cellStyle name="标题 3 8 2 2" xfId="2374"/>
    <cellStyle name="标题 3 8 2 2 2" xfId="11702"/>
    <cellStyle name="标题 3 8 2 3" xfId="2376"/>
    <cellStyle name="标题 3 8 2 3 2" xfId="11699"/>
    <cellStyle name="标题 3 8 2 4" xfId="11703"/>
    <cellStyle name="标题 3 8 2 4 2" xfId="10347"/>
    <cellStyle name="标题 3 8 3" xfId="10337"/>
    <cellStyle name="标题 3 9" xfId="2378"/>
    <cellStyle name="标题 3 9 2" xfId="898"/>
    <cellStyle name="标题 3 9 2 2" xfId="901"/>
    <cellStyle name="标题 3 9 2 2 2" xfId="10637"/>
    <cellStyle name="标题 3 9 2 3" xfId="11696"/>
    <cellStyle name="标题 3 9 3" xfId="912"/>
    <cellStyle name="标题 3 9 3 2" xfId="10875"/>
    <cellStyle name="标题 3 9 4" xfId="11695"/>
    <cellStyle name="标题 30" xfId="12054"/>
    <cellStyle name="标题 4 10" xfId="2380"/>
    <cellStyle name="标题 4 10 2" xfId="2381"/>
    <cellStyle name="标题 4 10 2 2" xfId="11692"/>
    <cellStyle name="标题 4 10 2 2 2" xfId="11690"/>
    <cellStyle name="标题 4 10 3" xfId="11689"/>
    <cellStyle name="标题 4 11" xfId="2383"/>
    <cellStyle name="标题 4 11 2" xfId="2384"/>
    <cellStyle name="标题 4 11 2 2" xfId="11685"/>
    <cellStyle name="标题 4 11 3" xfId="2385"/>
    <cellStyle name="标题 4 11 3 2" xfId="11684"/>
    <cellStyle name="标题 4 11 4" xfId="11686"/>
    <cellStyle name="标题 4 11 4 2" xfId="11682"/>
    <cellStyle name="标题 4 12" xfId="2386"/>
    <cellStyle name="标题 4 12 2" xfId="11681"/>
    <cellStyle name="标题 4 12 2 2" xfId="11680"/>
    <cellStyle name="标题 4 13" xfId="2387"/>
    <cellStyle name="标题 4 13 2" xfId="2388"/>
    <cellStyle name="标题 4 13 2 2" xfId="11675"/>
    <cellStyle name="标题 4 13 3" xfId="11674"/>
    <cellStyle name="标题 4 14" xfId="2391"/>
    <cellStyle name="标题 4 14 2" xfId="1573"/>
    <cellStyle name="标题 4 14 2 2" xfId="11672"/>
    <cellStyle name="标题 4 14 3" xfId="11671"/>
    <cellStyle name="标题 4 15" xfId="2393"/>
    <cellStyle name="标题 4 15 2" xfId="783"/>
    <cellStyle name="标题 4 15 2 2" xfId="11670"/>
    <cellStyle name="标题 4 15 3" xfId="11669"/>
    <cellStyle name="标题 4 16" xfId="2395"/>
    <cellStyle name="标题 4 16 2" xfId="11668"/>
    <cellStyle name="标题 4 16 2 2" xfId="11667"/>
    <cellStyle name="标题 4 17" xfId="2397"/>
    <cellStyle name="标题 4 17 2" xfId="1582"/>
    <cellStyle name="标题 4 17 2 2" xfId="11397"/>
    <cellStyle name="标题 4 17 3" xfId="11665"/>
    <cellStyle name="标题 4 18" xfId="2399"/>
    <cellStyle name="标题 4 18 2" xfId="1587"/>
    <cellStyle name="标题 4 18 2 2" xfId="10332"/>
    <cellStyle name="标题 4 18 3" xfId="11664"/>
    <cellStyle name="标题 4 19" xfId="2401"/>
    <cellStyle name="标题 4 19 2" xfId="11663"/>
    <cellStyle name="标题 4 19 2 2" xfId="11662"/>
    <cellStyle name="标题 4 2" xfId="2402"/>
    <cellStyle name="标题 4 2 2" xfId="2403"/>
    <cellStyle name="标题 4 2 2 2" xfId="2405"/>
    <cellStyle name="标题 4 2 2 2 2" xfId="2406"/>
    <cellStyle name="标题 4 2 2 2 2 2" xfId="11660"/>
    <cellStyle name="标题 4 2 2 2 3" xfId="10823"/>
    <cellStyle name="标题 4 2 2 3" xfId="11661"/>
    <cellStyle name="标题 4 2 2 3 2" xfId="11659"/>
    <cellStyle name="标题 4 2 3" xfId="2407"/>
    <cellStyle name="标题 4 2 3 2" xfId="11658"/>
    <cellStyle name="标题 4 2 4" xfId="10747"/>
    <cellStyle name="标题 4 20" xfId="2392"/>
    <cellStyle name="标题 4 20 2" xfId="11657"/>
    <cellStyle name="标题 4 21" xfId="2394"/>
    <cellStyle name="标题 4 21 2" xfId="11656"/>
    <cellStyle name="标题 4 22" xfId="2396"/>
    <cellStyle name="标题 4 22 2" xfId="11655"/>
    <cellStyle name="标题 4 22 2 2" xfId="11654"/>
    <cellStyle name="标题 4 23" xfId="2398"/>
    <cellStyle name="标题 4 23 2" xfId="10757"/>
    <cellStyle name="标题 4 24" xfId="2400"/>
    <cellStyle name="标题 4 24 2" xfId="10753"/>
    <cellStyle name="标题 4 25" xfId="2408"/>
    <cellStyle name="标题 4 25 2" xfId="10746"/>
    <cellStyle name="标题 4 26" xfId="10234"/>
    <cellStyle name="标题 4 27" xfId="11694"/>
    <cellStyle name="标题 4 3" xfId="2409"/>
    <cellStyle name="标题 4 3 2" xfId="2410"/>
    <cellStyle name="标题 4 3 2 2" xfId="2413"/>
    <cellStyle name="标题 4 3 2 2 2" xfId="2414"/>
    <cellStyle name="标题 4 3 2 2 2 2" xfId="10736"/>
    <cellStyle name="标题 4 3 2 2 3" xfId="10735"/>
    <cellStyle name="标题 4 3 2 3" xfId="10740"/>
    <cellStyle name="标题 4 3 2 3 2" xfId="10731"/>
    <cellStyle name="标题 4 3 3" xfId="2415"/>
    <cellStyle name="标题 4 3 3 2" xfId="2417"/>
    <cellStyle name="标题 4 3 3 2 2" xfId="11229"/>
    <cellStyle name="标题 4 3 3 3" xfId="11653"/>
    <cellStyle name="标题 4 3 4" xfId="10431"/>
    <cellStyle name="标题 4 4" xfId="2420"/>
    <cellStyle name="标题 4 4 2" xfId="2421"/>
    <cellStyle name="标题 4 4 2 2" xfId="11652"/>
    <cellStyle name="标题 4 4 2 2 2" xfId="11649"/>
    <cellStyle name="标题 4 4 3" xfId="11648"/>
    <cellStyle name="标题 4 5" xfId="2422"/>
    <cellStyle name="标题 4 5 2" xfId="2423"/>
    <cellStyle name="标题 4 5 2 2" xfId="11642"/>
    <cellStyle name="标题 4 5 3" xfId="11641"/>
    <cellStyle name="标题 4 6" xfId="2424"/>
    <cellStyle name="标题 4 6 2" xfId="2128"/>
    <cellStyle name="标题 4 6 2 2" xfId="1517"/>
    <cellStyle name="标题 4 6 2 2 2" xfId="11638"/>
    <cellStyle name="标题 4 6 2 3" xfId="11639"/>
    <cellStyle name="标题 4 6 2 3 2" xfId="11637"/>
    <cellStyle name="标题 4 6 3" xfId="2130"/>
    <cellStyle name="标题 4 6 3 2" xfId="10977"/>
    <cellStyle name="标题 4 6 4" xfId="10975"/>
    <cellStyle name="标题 4 7" xfId="2425"/>
    <cellStyle name="标题 4 7 2" xfId="2135"/>
    <cellStyle name="标题 4 7 2 2" xfId="2427"/>
    <cellStyle name="标题 4 7 2 2 2" xfId="11635"/>
    <cellStyle name="标题 4 7 2 3" xfId="11634"/>
    <cellStyle name="标题 4 7 3" xfId="2429"/>
    <cellStyle name="标题 4 7 3 2" xfId="11633"/>
    <cellStyle name="标题 4 7 4" xfId="2431"/>
    <cellStyle name="标题 4 7 4 2" xfId="11632"/>
    <cellStyle name="标题 4 7 4 2 2" xfId="11631"/>
    <cellStyle name="标题 4 7 5" xfId="11629"/>
    <cellStyle name="标题 4 8" xfId="2432"/>
    <cellStyle name="标题 4 8 2" xfId="2434"/>
    <cellStyle name="标题 4 8 2 2" xfId="2436"/>
    <cellStyle name="标题 4 8 2 2 2" xfId="11626"/>
    <cellStyle name="标题 4 8 2 3" xfId="471"/>
    <cellStyle name="标题 4 8 2 3 2" xfId="11625"/>
    <cellStyle name="标题 4 8 2 4" xfId="11627"/>
    <cellStyle name="标题 4 8 2 4 2" xfId="11624"/>
    <cellStyle name="标题 4 8 3" xfId="2438"/>
    <cellStyle name="标题 4 8 3 2" xfId="11623"/>
    <cellStyle name="标题 4 8 4" xfId="2440"/>
    <cellStyle name="标题 4 8 4 2" xfId="11622"/>
    <cellStyle name="标题 4 8 5" xfId="11621"/>
    <cellStyle name="标题 4 9" xfId="2442"/>
    <cellStyle name="标题 4 9 2" xfId="2443"/>
    <cellStyle name="标题 4 9 2 2" xfId="10640"/>
    <cellStyle name="标题 4 9 3" xfId="11620"/>
    <cellStyle name="标题 5" xfId="2444"/>
    <cellStyle name="标题 5 2" xfId="2445"/>
    <cellStyle name="标题 5 2 2" xfId="2446"/>
    <cellStyle name="标题 5 2 2 2" xfId="2447"/>
    <cellStyle name="标题 5 2 2 2 2" xfId="11616"/>
    <cellStyle name="标题 5 2 2 3" xfId="11615"/>
    <cellStyle name="标题 5 2 3" xfId="11617"/>
    <cellStyle name="标题 5 2 3 2" xfId="11180"/>
    <cellStyle name="标题 5 3" xfId="2448"/>
    <cellStyle name="标题 5 3 2" xfId="11176"/>
    <cellStyle name="标题 5 4" xfId="10643"/>
    <cellStyle name="标题 6" xfId="2449"/>
    <cellStyle name="标题 6 2" xfId="2450"/>
    <cellStyle name="标题 6 2 2" xfId="2451"/>
    <cellStyle name="标题 6 2 2 2" xfId="2452"/>
    <cellStyle name="标题 6 2 2 2 2" xfId="10629"/>
    <cellStyle name="标题 6 2 2 3" xfId="10624"/>
    <cellStyle name="标题 6 2 3" xfId="10639"/>
    <cellStyle name="标题 6 2 3 2" xfId="10619"/>
    <cellStyle name="标题 6 3" xfId="2453"/>
    <cellStyle name="标题 6 3 2" xfId="2454"/>
    <cellStyle name="标题 6 3 2 2" xfId="10607"/>
    <cellStyle name="标题 6 3 3" xfId="10601"/>
    <cellStyle name="标题 6 4" xfId="10599"/>
    <cellStyle name="标题 7" xfId="2455"/>
    <cellStyle name="标题 7 2" xfId="2456"/>
    <cellStyle name="标题 7 2 2" xfId="11512"/>
    <cellStyle name="标题 7 2 2 2" xfId="11614"/>
    <cellStyle name="标题 7 3" xfId="10341"/>
    <cellStyle name="标题 8" xfId="2458"/>
    <cellStyle name="标题 8 2" xfId="2460"/>
    <cellStyle name="标题 8 2 2" xfId="11612"/>
    <cellStyle name="标题 8 3" xfId="11164"/>
    <cellStyle name="标题 9" xfId="2461"/>
    <cellStyle name="标题 9 2" xfId="2463"/>
    <cellStyle name="标题 9 2 2" xfId="2465"/>
    <cellStyle name="标题 9 2 2 2" xfId="10618"/>
    <cellStyle name="标题 9 2 3" xfId="10628"/>
    <cellStyle name="标题 9 2 3 2" xfId="10615"/>
    <cellStyle name="标题 9 3" xfId="2467"/>
    <cellStyle name="标题 9 3 2" xfId="10606"/>
    <cellStyle name="标题 9 4" xfId="11159"/>
    <cellStyle name="差 10" xfId="2257"/>
    <cellStyle name="差 10 2" xfId="2468"/>
    <cellStyle name="差 10 2 2" xfId="2051"/>
    <cellStyle name="差 10 2 2 2" xfId="11148"/>
    <cellStyle name="差 10 2 3" xfId="10591"/>
    <cellStyle name="差 10 3" xfId="2469"/>
    <cellStyle name="差 10 3 2" xfId="11143"/>
    <cellStyle name="差 10 4" xfId="2471"/>
    <cellStyle name="差 10 4 2" xfId="11141"/>
    <cellStyle name="差 10 5" xfId="11109"/>
    <cellStyle name="差 11" xfId="2473"/>
    <cellStyle name="差 11 2" xfId="2474"/>
    <cellStyle name="差 11 2 2" xfId="10584"/>
    <cellStyle name="差 11 2 2 2" xfId="11609"/>
    <cellStyle name="差 11 3" xfId="2475"/>
    <cellStyle name="差 11 3 2" xfId="11607"/>
    <cellStyle name="差 11 4" xfId="11051"/>
    <cellStyle name="差 12" xfId="2476"/>
    <cellStyle name="差 12 2" xfId="2317"/>
    <cellStyle name="差 12 2 2" xfId="11137"/>
    <cellStyle name="差 12 3" xfId="2319"/>
    <cellStyle name="差 12 3 2" xfId="10981"/>
    <cellStyle name="差 12 4" xfId="10580"/>
    <cellStyle name="差 12 4 2" xfId="11130"/>
    <cellStyle name="差 13" xfId="2477"/>
    <cellStyle name="差 13 2" xfId="10400"/>
    <cellStyle name="差 13 2 2" xfId="11605"/>
    <cellStyle name="差 14" xfId="2478"/>
    <cellStyle name="差 14 2" xfId="2480"/>
    <cellStyle name="差 14 2 2" xfId="10398"/>
    <cellStyle name="差 14 3" xfId="10396"/>
    <cellStyle name="差 15" xfId="2483"/>
    <cellStyle name="差 15 2" xfId="2488"/>
    <cellStyle name="差 15 2 2" xfId="10852"/>
    <cellStyle name="差 15 3" xfId="11603"/>
    <cellStyle name="差 16" xfId="2490"/>
    <cellStyle name="差 16 2" xfId="2491"/>
    <cellStyle name="差 16 2 2" xfId="10799"/>
    <cellStyle name="差 16 3" xfId="10667"/>
    <cellStyle name="差 17" xfId="2493"/>
    <cellStyle name="差 17 2" xfId="2390"/>
    <cellStyle name="差 17 2 2" xfId="10844"/>
    <cellStyle name="差 17 3" xfId="10375"/>
    <cellStyle name="差 18" xfId="2495"/>
    <cellStyle name="差 18 2" xfId="11601"/>
    <cellStyle name="差 18 2 2" xfId="11599"/>
    <cellStyle name="差 19" xfId="2497"/>
    <cellStyle name="差 19 2" xfId="2498"/>
    <cellStyle name="差 19 2 2" xfId="11594"/>
    <cellStyle name="差 19 3" xfId="11592"/>
    <cellStyle name="差 2" xfId="2500"/>
    <cellStyle name="差 2 2" xfId="2502"/>
    <cellStyle name="差 2 2 2" xfId="2503"/>
    <cellStyle name="差 2 2 2 2" xfId="11587"/>
    <cellStyle name="差 2 2 3" xfId="2504"/>
    <cellStyle name="差 2 2 3 2" xfId="11586"/>
    <cellStyle name="差 2 2 4" xfId="11589"/>
    <cellStyle name="差 2 2 4 2" xfId="11585"/>
    <cellStyle name="差 2 3" xfId="2506"/>
    <cellStyle name="差 2 3 2" xfId="11584"/>
    <cellStyle name="差 2 4" xfId="2507"/>
    <cellStyle name="差 2 4 2" xfId="2508"/>
    <cellStyle name="差 2 4 2 2" xfId="11575"/>
    <cellStyle name="差 2 4 3" xfId="11581"/>
    <cellStyle name="差 2 4 3 2" xfId="11573"/>
    <cellStyle name="差 2 5" xfId="11570"/>
    <cellStyle name="差 20" xfId="2482"/>
    <cellStyle name="差 20 2" xfId="2487"/>
    <cellStyle name="差 20 2 2" xfId="10496"/>
    <cellStyle name="差 20 3" xfId="10491"/>
    <cellStyle name="差 21" xfId="2489"/>
    <cellStyle name="差 21 2" xfId="11368"/>
    <cellStyle name="差 21 2 2" xfId="11367"/>
    <cellStyle name="差 22" xfId="2492"/>
    <cellStyle name="差 22 2" xfId="2389"/>
    <cellStyle name="差 22 2 2" xfId="11350"/>
    <cellStyle name="差 22 3" xfId="11568"/>
    <cellStyle name="差 23" xfId="2494"/>
    <cellStyle name="差 23 2" xfId="10514"/>
    <cellStyle name="差 24" xfId="2496"/>
    <cellStyle name="差 24 2" xfId="10502"/>
    <cellStyle name="差 25" xfId="2509"/>
    <cellStyle name="差 25 2" xfId="10497"/>
    <cellStyle name="差 25 2 2" xfId="10494"/>
    <cellStyle name="差 26" xfId="2511"/>
    <cellStyle name="差 26 2" xfId="10489"/>
    <cellStyle name="差 27" xfId="2513"/>
    <cellStyle name="差 27 2" xfId="10482"/>
    <cellStyle name="差 28" xfId="2515"/>
    <cellStyle name="差 28 2" xfId="10474"/>
    <cellStyle name="差 29" xfId="2516"/>
    <cellStyle name="差 29 2" xfId="11082"/>
    <cellStyle name="差 3" xfId="2518"/>
    <cellStyle name="差 3 2" xfId="2520"/>
    <cellStyle name="差 3 2 2" xfId="2522"/>
    <cellStyle name="差 3 2 2 2" xfId="2523"/>
    <cellStyle name="差 3 2 2 2 2" xfId="11440"/>
    <cellStyle name="差 3 2 2 3" xfId="11563"/>
    <cellStyle name="差 3 2 3" xfId="11566"/>
    <cellStyle name="差 3 2 3 2" xfId="11562"/>
    <cellStyle name="差 3 3" xfId="2526"/>
    <cellStyle name="差 3 3 2" xfId="11560"/>
    <cellStyle name="差 3 4" xfId="2527"/>
    <cellStyle name="差 3 4 2" xfId="11267"/>
    <cellStyle name="差 3 5" xfId="2528"/>
    <cellStyle name="差 3 5 2" xfId="11427"/>
    <cellStyle name="差 3 6" xfId="11559"/>
    <cellStyle name="差 30" xfId="10233"/>
    <cellStyle name="差 31" xfId="10600"/>
    <cellStyle name="差 4" xfId="2530"/>
    <cellStyle name="差 4 2" xfId="2532"/>
    <cellStyle name="差 4 2 2" xfId="2533"/>
    <cellStyle name="差 4 2 2 2" xfId="2534"/>
    <cellStyle name="差 4 2 2 2 2" xfId="11554"/>
    <cellStyle name="差 4 2 2 3" xfId="11555"/>
    <cellStyle name="差 4 2 2 3 2" xfId="11553"/>
    <cellStyle name="差 4 2 3" xfId="11552"/>
    <cellStyle name="差 4 3" xfId="2535"/>
    <cellStyle name="差 4 3 2" xfId="2536"/>
    <cellStyle name="差 4 3 2 2" xfId="11550"/>
    <cellStyle name="差 4 3 3" xfId="2537"/>
    <cellStyle name="差 4 3 3 2" xfId="11549"/>
    <cellStyle name="差 4 3 4" xfId="11551"/>
    <cellStyle name="差 4 3 4 2" xfId="11548"/>
    <cellStyle name="差 4 4" xfId="2538"/>
    <cellStyle name="差 4 4 2" xfId="2540"/>
    <cellStyle name="差 4 4 2 2" xfId="11546"/>
    <cellStyle name="差 4 4 3" xfId="11547"/>
    <cellStyle name="差 4 4 3 2" xfId="11545"/>
    <cellStyle name="差 4 5" xfId="11182"/>
    <cellStyle name="差 5" xfId="2542"/>
    <cellStyle name="差 5 2" xfId="2544"/>
    <cellStyle name="差 5 2 2" xfId="11539"/>
    <cellStyle name="差 5 3" xfId="2545"/>
    <cellStyle name="差 5 3 2" xfId="11179"/>
    <cellStyle name="差 5 3 2 2" xfId="10414"/>
    <cellStyle name="差 5 4" xfId="10358"/>
    <cellStyle name="差 6" xfId="2547"/>
    <cellStyle name="差 6 2" xfId="2549"/>
    <cellStyle name="差 6 2 2" xfId="11538"/>
    <cellStyle name="差 6 3" xfId="11537"/>
    <cellStyle name="差 7" xfId="1842"/>
    <cellStyle name="差 7 2" xfId="2550"/>
    <cellStyle name="差 7 2 2" xfId="2551"/>
    <cellStyle name="差 7 2 2 2" xfId="10351"/>
    <cellStyle name="差 7 2 3" xfId="2552"/>
    <cellStyle name="差 7 2 3 2" xfId="10270"/>
    <cellStyle name="差 7 2 4" xfId="10376"/>
    <cellStyle name="差 7 3" xfId="2553"/>
    <cellStyle name="差 7 3 2" xfId="2554"/>
    <cellStyle name="差 7 3 2 2" xfId="10353"/>
    <cellStyle name="差 7 3 3" xfId="10359"/>
    <cellStyle name="差 7 3 3 2" xfId="10372"/>
    <cellStyle name="差 7 4" xfId="2555"/>
    <cellStyle name="差 7 4 2" xfId="10348"/>
    <cellStyle name="差 7 5" xfId="2556"/>
    <cellStyle name="差 7 5 2" xfId="10366"/>
    <cellStyle name="差 7 6" xfId="10363"/>
    <cellStyle name="差 8" xfId="2557"/>
    <cellStyle name="差 8 2" xfId="2559"/>
    <cellStyle name="差 8 2 2" xfId="2560"/>
    <cellStyle name="差 8 2 2 2" xfId="10571"/>
    <cellStyle name="差 8 2 3" xfId="2561"/>
    <cellStyle name="差 8 2 3 2" xfId="11535"/>
    <cellStyle name="差 8 2 3 2 2" xfId="11534"/>
    <cellStyle name="差 8 2 4" xfId="10999"/>
    <cellStyle name="差 8 2 4 2" xfId="11533"/>
    <cellStyle name="差 8 3" xfId="2562"/>
    <cellStyle name="差 8 3 2" xfId="11531"/>
    <cellStyle name="差 8 4" xfId="11423"/>
    <cellStyle name="差 9" xfId="2563"/>
    <cellStyle name="差 9 2" xfId="2564"/>
    <cellStyle name="差 9 2 2" xfId="2565"/>
    <cellStyle name="差 9 2 2 2" xfId="11530"/>
    <cellStyle name="差 9 2 3" xfId="2566"/>
    <cellStyle name="差 9 2 3 2" xfId="11528"/>
    <cellStyle name="差 9 2 4" xfId="11421"/>
    <cellStyle name="差 9 3" xfId="2567"/>
    <cellStyle name="差 9 3 2" xfId="11525"/>
    <cellStyle name="差 9 4" xfId="2569"/>
    <cellStyle name="差 9 4 2" xfId="11522"/>
    <cellStyle name="差 9 5" xfId="11521"/>
    <cellStyle name="差_报名表" xfId="1166"/>
    <cellStyle name="差_报名表 2" xfId="11520"/>
    <cellStyle name="差_报名信息采集表" xfId="27"/>
    <cellStyle name="差_报名信息采集表 2" xfId="2571"/>
    <cellStyle name="差_报名信息采集表 2 2" xfId="11519"/>
    <cellStyle name="差_报名信息采集表 3" xfId="11518"/>
    <cellStyle name="常规" xfId="0" builtinId="0"/>
    <cellStyle name="常规 10" xfId="2572"/>
    <cellStyle name="常规 10 2" xfId="2573"/>
    <cellStyle name="常规 10 2 2" xfId="2574"/>
    <cellStyle name="常规 10 2 2 2" xfId="11514"/>
    <cellStyle name="常规 10 2 2 2 2" xfId="17843"/>
    <cellStyle name="常规 10 2 3" xfId="9279"/>
    <cellStyle name="常规 10 2 3 2" xfId="11513"/>
    <cellStyle name="常规 10 2 4" xfId="11516"/>
    <cellStyle name="常规 10 3" xfId="2575"/>
    <cellStyle name="常规 10 3 10" xfId="5154"/>
    <cellStyle name="常规 10 3 11" xfId="4855"/>
    <cellStyle name="常规 10 3 12" xfId="8945"/>
    <cellStyle name="常规 10 3 13" xfId="9278"/>
    <cellStyle name="常规 10 3 14" xfId="9328"/>
    <cellStyle name="常规 10 3 15" xfId="11992"/>
    <cellStyle name="常规 10 3 16" xfId="11511"/>
    <cellStyle name="常规 10 3 17" xfId="13271"/>
    <cellStyle name="常规 10 3 2" xfId="2576"/>
    <cellStyle name="常规 10 3 2 2" xfId="11509"/>
    <cellStyle name="常规 10 3 3" xfId="4271"/>
    <cellStyle name="常规 10 3 3 2" xfId="11508"/>
    <cellStyle name="常规 10 3 4" xfId="3972"/>
    <cellStyle name="常规 10 3 4 2" xfId="11507"/>
    <cellStyle name="常规 10 3 5" xfId="4260"/>
    <cellStyle name="常规 10 3 5 2" xfId="11291"/>
    <cellStyle name="常规 10 3 6" xfId="4267"/>
    <cellStyle name="常规 10 3 6 2" xfId="11288"/>
    <cellStyle name="常规 10 3 7" xfId="5575"/>
    <cellStyle name="常规 10 3 7 2" xfId="10282"/>
    <cellStyle name="常规 10 3 8" xfId="5593"/>
    <cellStyle name="常规 10 3 8 2" xfId="10941"/>
    <cellStyle name="常规 10 3 9" xfId="5288"/>
    <cellStyle name="常规 10 4" xfId="2577"/>
    <cellStyle name="常规 10 4 2" xfId="10929"/>
    <cellStyle name="常规 10 5" xfId="2579"/>
    <cellStyle name="常规 10 5 2" xfId="10612"/>
    <cellStyle name="常规 10 6" xfId="3652"/>
    <cellStyle name="常规 10 6 2" xfId="10911"/>
    <cellStyle name="常规 10 7" xfId="3659"/>
    <cellStyle name="常规 10 7 2" xfId="11504"/>
    <cellStyle name="常规 10 8" xfId="11517"/>
    <cellStyle name="常规 10 8 2" xfId="11503"/>
    <cellStyle name="常规 103" xfId="17859"/>
    <cellStyle name="常规 11" xfId="2580"/>
    <cellStyle name="常规 11 2" xfId="2581"/>
    <cellStyle name="常规 11 2 2" xfId="2582"/>
    <cellStyle name="常规 11 2 2 2" xfId="2583"/>
    <cellStyle name="常规 11 2 2 2 2" xfId="9275"/>
    <cellStyle name="常规 11 2 2 2 2 2" xfId="10939"/>
    <cellStyle name="常规 11 2 2 2 3" xfId="11501"/>
    <cellStyle name="常规 11 2 2 3" xfId="10936"/>
    <cellStyle name="常规 11 2 3" xfId="7519"/>
    <cellStyle name="常规 11 2 3 2" xfId="10933"/>
    <cellStyle name="常规 11 2 4" xfId="11502"/>
    <cellStyle name="常规 11 3" xfId="2584"/>
    <cellStyle name="常规 11 3 2" xfId="2585"/>
    <cellStyle name="常规 11 3 2 2" xfId="9271"/>
    <cellStyle name="常规 11 3 2 2 2" xfId="10611"/>
    <cellStyle name="常规 11 3 2 3" xfId="10927"/>
    <cellStyle name="常规 11 3 3" xfId="10928"/>
    <cellStyle name="常规 11 3 3 2" xfId="10923"/>
    <cellStyle name="常规 11 4" xfId="10919"/>
    <cellStyle name="常规 12" xfId="2587"/>
    <cellStyle name="常规 12 2" xfId="2588"/>
    <cellStyle name="常规 12 2 10" xfId="6933"/>
    <cellStyle name="常规 12 2 11" xfId="5108"/>
    <cellStyle name="常规 12 2 12" xfId="7287"/>
    <cellStyle name="常规 12 2 13" xfId="8957"/>
    <cellStyle name="常规 12 2 14" xfId="9124"/>
    <cellStyle name="常规 12 2 15" xfId="7425"/>
    <cellStyle name="常规 12 2 16" xfId="12018"/>
    <cellStyle name="常规 12 2 17" xfId="10908"/>
    <cellStyle name="常规 12 2 18" xfId="13341"/>
    <cellStyle name="常规 12 2 2" xfId="2589"/>
    <cellStyle name="常规 12 2 2 2" xfId="10899"/>
    <cellStyle name="常规 12 2 3" xfId="2590"/>
    <cellStyle name="常规 12 2 3 2" xfId="9123"/>
    <cellStyle name="常规 12 2 3 2 2" xfId="10895"/>
    <cellStyle name="常规 12 2 3 3" xfId="10896"/>
    <cellStyle name="常规 12 2 4" xfId="4274"/>
    <cellStyle name="常规 12 2 4 2" xfId="10894"/>
    <cellStyle name="常规 12 2 5" xfId="4025"/>
    <cellStyle name="常规 12 2 5 2" xfId="10890"/>
    <cellStyle name="常规 12 2 6" xfId="4273"/>
    <cellStyle name="常规 12 2 6 2" xfId="10524"/>
    <cellStyle name="常规 12 2 7" xfId="3833"/>
    <cellStyle name="常规 12 2 7 2" xfId="10521"/>
    <cellStyle name="常规 12 2 8" xfId="5595"/>
    <cellStyle name="常规 12 2 8 2" xfId="10884"/>
    <cellStyle name="常规 12 2 8 2 2" xfId="10883"/>
    <cellStyle name="常规 12 2 9" xfId="5565"/>
    <cellStyle name="常规 12 2 9 2" xfId="10870"/>
    <cellStyle name="常规 12 3" xfId="2591"/>
    <cellStyle name="常规 12 3 2" xfId="10546"/>
    <cellStyle name="常规 12 4" xfId="10910"/>
    <cellStyle name="常规 120" xfId="17861"/>
    <cellStyle name="常规 13" xfId="2593"/>
    <cellStyle name="常规 13 2" xfId="2594"/>
    <cellStyle name="常规 13 2 2" xfId="1011"/>
    <cellStyle name="常规 13 2 2 10" xfId="6223"/>
    <cellStyle name="常规 13 2 2 11" xfId="5228"/>
    <cellStyle name="常规 13 2 2 12" xfId="8139"/>
    <cellStyle name="常规 13 2 2 13" xfId="9009"/>
    <cellStyle name="常规 13 2 2 14" xfId="9109"/>
    <cellStyle name="常规 13 2 2 15" xfId="10930"/>
    <cellStyle name="常规 13 2 2 16" xfId="11494"/>
    <cellStyle name="常规 13 2 2 17" xfId="14227"/>
    <cellStyle name="常规 13 2 2 2" xfId="1017"/>
    <cellStyle name="常规 13 2 2 2 2" xfId="8981"/>
    <cellStyle name="常规 13 2 2 2 2 2" xfId="11488"/>
    <cellStyle name="常规 13 2 2 2 3" xfId="11493"/>
    <cellStyle name="常规 13 2 2 3" xfId="3961"/>
    <cellStyle name="常规 13 2 2 3 2" xfId="11485"/>
    <cellStyle name="常规 13 2 2 4" xfId="4224"/>
    <cellStyle name="常规 13 2 2 4 2" xfId="11481"/>
    <cellStyle name="常规 13 2 2 5" xfId="4077"/>
    <cellStyle name="常规 13 2 2 5 2" xfId="11478"/>
    <cellStyle name="常规 13 2 2 6" xfId="4550"/>
    <cellStyle name="常规 13 2 2 6 2" xfId="11474"/>
    <cellStyle name="常规 13 2 2 7" xfId="4996"/>
    <cellStyle name="常规 13 2 2 7 2" xfId="11418"/>
    <cellStyle name="常规 13 2 2 8" xfId="6258"/>
    <cellStyle name="常规 13 2 2 8 2" xfId="10850"/>
    <cellStyle name="常规 13 2 2 9" xfId="4838"/>
    <cellStyle name="常规 13 2 3" xfId="1022"/>
    <cellStyle name="常规 13 2 3 2" xfId="11472"/>
    <cellStyle name="常规 13 2 4" xfId="11495"/>
    <cellStyle name="常规 13 3" xfId="2595"/>
    <cellStyle name="常规 13 3 10" xfId="5098"/>
    <cellStyle name="常规 13 3 11" xfId="4881"/>
    <cellStyle name="常规 13 3 12" xfId="8960"/>
    <cellStyle name="常规 13 3 13" xfId="9273"/>
    <cellStyle name="常规 13 3 14" xfId="9336"/>
    <cellStyle name="常规 13 3 15" xfId="12026"/>
    <cellStyle name="常规 13 3 16" xfId="11415"/>
    <cellStyle name="常规 13 3 17" xfId="13358"/>
    <cellStyle name="常规 13 3 2" xfId="2596"/>
    <cellStyle name="常规 13 3 2 2" xfId="7716"/>
    <cellStyle name="常规 13 3 2 2 2" xfId="11470"/>
    <cellStyle name="常规 13 3 2 3" xfId="11471"/>
    <cellStyle name="常规 13 3 3" xfId="4276"/>
    <cellStyle name="常规 13 3 3 2" xfId="10354"/>
    <cellStyle name="常规 13 3 4" xfId="4023"/>
    <cellStyle name="常规 13 3 4 2" xfId="11469"/>
    <cellStyle name="常规 13 3 5" xfId="4275"/>
    <cellStyle name="常规 13 3 5 2" xfId="11467"/>
    <cellStyle name="常规 13 3 6" xfId="4212"/>
    <cellStyle name="常规 13 3 6 2" xfId="11466"/>
    <cellStyle name="常规 13 3 7" xfId="5600"/>
    <cellStyle name="常规 13 3 7 2" xfId="11464"/>
    <cellStyle name="常规 13 3 8" xfId="5555"/>
    <cellStyle name="常规 13 3 8 2" xfId="11462"/>
    <cellStyle name="常规 13 3 9" xfId="5293"/>
    <cellStyle name="常规 13 4" xfId="2597"/>
    <cellStyle name="常规 13 4 2" xfId="8817"/>
    <cellStyle name="常规 13 4 2 2" xfId="10790"/>
    <cellStyle name="常规 13 4 3" xfId="11461"/>
    <cellStyle name="常规 13 5" xfId="11496"/>
    <cellStyle name="常规 134" xfId="17864"/>
    <cellStyle name="常规 14" xfId="2599"/>
    <cellStyle name="常规 14 2" xfId="2600"/>
    <cellStyle name="常规 14 2 2" xfId="624"/>
    <cellStyle name="常规 14 2 2 10" xfId="6318"/>
    <cellStyle name="常规 14 2 2 11" xfId="7301"/>
    <cellStyle name="常规 14 2 2 12" xfId="7822"/>
    <cellStyle name="常规 14 2 2 13" xfId="8485"/>
    <cellStyle name="常规 14 2 2 14" xfId="8747"/>
    <cellStyle name="常规 14 2 2 15" xfId="10690"/>
    <cellStyle name="常规 14 2 2 16" xfId="11460"/>
    <cellStyle name="常规 14 2 2 17" xfId="14821"/>
    <cellStyle name="常规 14 2 2 2" xfId="632"/>
    <cellStyle name="常规 14 2 2 2 2" xfId="11459"/>
    <cellStyle name="常规 14 2 2 3" xfId="3832"/>
    <cellStyle name="常规 14 2 2 3 2" xfId="11458"/>
    <cellStyle name="常规 14 2 2 4" xfId="3717"/>
    <cellStyle name="常规 14 2 2 4 2" xfId="11457"/>
    <cellStyle name="常规 14 2 2 5" xfId="4650"/>
    <cellStyle name="常规 14 2 2 5 2" xfId="11439"/>
    <cellStyle name="常规 14 2 2 6" xfId="4721"/>
    <cellStyle name="常规 14 2 2 6 2" xfId="11454"/>
    <cellStyle name="常规 14 2 2 7" xfId="4900"/>
    <cellStyle name="常规 14 2 2 7 2" xfId="10712"/>
    <cellStyle name="常规 14 2 2 8" xfId="6345"/>
    <cellStyle name="常规 14 2 2 8 2" xfId="11447"/>
    <cellStyle name="常规 14 2 2 9" xfId="7015"/>
    <cellStyle name="常规 14 2 3" xfId="9270"/>
    <cellStyle name="常规 14 2 3 2" xfId="11446"/>
    <cellStyle name="常规 14 2 4" xfId="10307"/>
    <cellStyle name="常规 14 3" xfId="2601"/>
    <cellStyle name="常规 14 3 2" xfId="2602"/>
    <cellStyle name="常规 14 3 2 2" xfId="11442"/>
    <cellStyle name="常规 14 3 3" xfId="11443"/>
    <cellStyle name="常规 14 4" xfId="2603"/>
    <cellStyle name="常规 14 4 10" xfId="7105"/>
    <cellStyle name="常规 14 4 11" xfId="8963"/>
    <cellStyle name="常规 14 4 12" xfId="7496"/>
    <cellStyle name="常规 14 4 13" xfId="9337"/>
    <cellStyle name="常规 14 4 14" xfId="12040"/>
    <cellStyle name="常规 14 4 15" xfId="11441"/>
    <cellStyle name="常规 14 4 16" xfId="13407"/>
    <cellStyle name="常规 14 4 2" xfId="4277"/>
    <cellStyle name="常规 14 4 2 2" xfId="11438"/>
    <cellStyle name="常规 14 4 3" xfId="4021"/>
    <cellStyle name="常规 14 4 3 2" xfId="11437"/>
    <cellStyle name="常规 14 4 4" xfId="4173"/>
    <cellStyle name="常规 14 4 4 2" xfId="11136"/>
    <cellStyle name="常规 14 4 5" xfId="4092"/>
    <cellStyle name="常规 14 4 5 2" xfId="11133"/>
    <cellStyle name="常规 14 4 6" xfId="5609"/>
    <cellStyle name="常规 14 4 6 2" xfId="11129"/>
    <cellStyle name="常规 14 4 7" xfId="5535"/>
    <cellStyle name="常规 14 4 7 2" xfId="11431"/>
    <cellStyle name="常规 14 4 8" xfId="5300"/>
    <cellStyle name="常规 14 4 9" xfId="5691"/>
    <cellStyle name="常规 14 5" xfId="10965"/>
    <cellStyle name="常规 15" xfId="1973"/>
    <cellStyle name="常规 15 2" xfId="1976"/>
    <cellStyle name="常规 15 2 2" xfId="9255"/>
    <cellStyle name="常规 15 2 2 2" xfId="11436"/>
    <cellStyle name="常规 15 2 3" xfId="10574"/>
    <cellStyle name="常规 15 3" xfId="11435"/>
    <cellStyle name="常规 16" xfId="1982"/>
    <cellStyle name="常规 16 2" xfId="2604"/>
    <cellStyle name="常规 16 2 10" xfId="5267"/>
    <cellStyle name="常规 16 2 11" xfId="4892"/>
    <cellStyle name="常规 16 2 12" xfId="8965"/>
    <cellStyle name="常规 16 2 13" xfId="9254"/>
    <cellStyle name="常规 16 2 14" xfId="9338"/>
    <cellStyle name="常规 16 2 15" xfId="12043"/>
    <cellStyle name="常规 16 2 16" xfId="11434"/>
    <cellStyle name="常规 16 2 17" xfId="13415"/>
    <cellStyle name="常规 16 2 2" xfId="2457"/>
    <cellStyle name="常规 16 2 2 2" xfId="11433"/>
    <cellStyle name="常规 16 2 3" xfId="4278"/>
    <cellStyle name="常规 16 2 3 2" xfId="11432"/>
    <cellStyle name="常规 16 2 4" xfId="4020"/>
    <cellStyle name="常规 16 2 4 2" xfId="11135"/>
    <cellStyle name="常规 16 2 5" xfId="4279"/>
    <cellStyle name="常规 16 2 5 2" xfId="11132"/>
    <cellStyle name="常规 16 2 6" xfId="4254"/>
    <cellStyle name="常规 16 2 6 2" xfId="11128"/>
    <cellStyle name="常规 16 2 7" xfId="5611"/>
    <cellStyle name="常规 16 2 7 2" xfId="11430"/>
    <cellStyle name="常规 16 2 8" xfId="5529"/>
    <cellStyle name="常规 16 2 8 2" xfId="10964"/>
    <cellStyle name="常规 16 2 9" xfId="6129"/>
    <cellStyle name="常规 16 3" xfId="2605"/>
    <cellStyle name="常规 16 3 2" xfId="7696"/>
    <cellStyle name="常规 16 3 2 2" xfId="11428"/>
    <cellStyle name="常规 16 3 3" xfId="11429"/>
    <cellStyle name="常规 16 4" xfId="10951"/>
    <cellStyle name="常规 17" xfId="1986"/>
    <cellStyle name="常规 17 2" xfId="2607"/>
    <cellStyle name="常规 17 2 2" xfId="10950"/>
    <cellStyle name="常规 17 2 2 2" xfId="11425"/>
    <cellStyle name="常规 17 3" xfId="2608"/>
    <cellStyle name="常规 17 3 2" xfId="7579"/>
    <cellStyle name="常规 17 3 2 2" xfId="11422"/>
    <cellStyle name="常规 17 3 3" xfId="11424"/>
    <cellStyle name="常规 17 4" xfId="11426"/>
    <cellStyle name="常规 18" xfId="2611"/>
    <cellStyle name="常规 18 2" xfId="2613"/>
    <cellStyle name="常规 18 2 2" xfId="11420"/>
    <cellStyle name="常规 18 3" xfId="11419"/>
    <cellStyle name="常规 19" xfId="2616"/>
    <cellStyle name="常规 19 2" xfId="2617"/>
    <cellStyle name="常规 19 2 2" xfId="11416"/>
    <cellStyle name="常规 19 3" xfId="2618"/>
    <cellStyle name="常规 19 3 2" xfId="11414"/>
    <cellStyle name="常规 19 4" xfId="11417"/>
    <cellStyle name="常规 2" xfId="2620"/>
    <cellStyle name="常规 2 10" xfId="2622"/>
    <cellStyle name="常规 2 10 10" xfId="4871"/>
    <cellStyle name="常规 2 10 11" xfId="5692"/>
    <cellStyle name="常规 2 10 12" xfId="5000"/>
    <cellStyle name="常规 2 10 13" xfId="8970"/>
    <cellStyle name="常规 2 10 14" xfId="9267"/>
    <cellStyle name="常规 2 10 15" xfId="9341"/>
    <cellStyle name="常规 2 10 16" xfId="12059"/>
    <cellStyle name="常规 2 10 17" xfId="11409"/>
    <cellStyle name="常规 2 10 18" xfId="13507"/>
    <cellStyle name="常规 2 10 2" xfId="2624"/>
    <cellStyle name="常规 2 10 2 10" xfId="5690"/>
    <cellStyle name="常规 2 10 2 11" xfId="6976"/>
    <cellStyle name="常规 2 10 2 12" xfId="8971"/>
    <cellStyle name="常规 2 10 2 13" xfId="9168"/>
    <cellStyle name="常规 2 10 2 14" xfId="9342"/>
    <cellStyle name="常规 2 10 2 15" xfId="12060"/>
    <cellStyle name="常规 2 10 2 16" xfId="11408"/>
    <cellStyle name="常规 2 10 2 17" xfId="13510"/>
    <cellStyle name="常规 2 10 2 2" xfId="2626"/>
    <cellStyle name="常规 2 10 2 2 2" xfId="11407"/>
    <cellStyle name="常规 2 10 2 3" xfId="4285"/>
    <cellStyle name="常规 2 10 2 3 2" xfId="11405"/>
    <cellStyle name="常规 2 10 2 4" xfId="4014"/>
    <cellStyle name="常规 2 10 2 4 2" xfId="10463"/>
    <cellStyle name="常规 2 10 2 5" xfId="3686"/>
    <cellStyle name="常规 2 10 2 5 2" xfId="11403"/>
    <cellStyle name="常规 2 10 2 6" xfId="4091"/>
    <cellStyle name="常规 2 10 2 6 2" xfId="11357"/>
    <cellStyle name="常规 2 10 2 7" xfId="5624"/>
    <cellStyle name="常规 2 10 2 7 2" xfId="11402"/>
    <cellStyle name="常规 2 10 2 8" xfId="5522"/>
    <cellStyle name="常规 2 10 2 8 2" xfId="11401"/>
    <cellStyle name="常规 2 10 2 9" xfId="5304"/>
    <cellStyle name="常规 2 10 3" xfId="1479"/>
    <cellStyle name="常规 2 10 3 2" xfId="11400"/>
    <cellStyle name="常规 2 10 4" xfId="4284"/>
    <cellStyle name="常规 2 10 4 2" xfId="11396"/>
    <cellStyle name="常规 2 10 5" xfId="4015"/>
    <cellStyle name="常规 2 10 5 2" xfId="11395"/>
    <cellStyle name="常规 2 10 6" xfId="4297"/>
    <cellStyle name="常规 2 10 6 2" xfId="11392"/>
    <cellStyle name="常规 2 10 7" xfId="3715"/>
    <cellStyle name="常规 2 10 7 2" xfId="11391"/>
    <cellStyle name="常规 2 10 8" xfId="5623"/>
    <cellStyle name="常规 2 10 8 2" xfId="11389"/>
    <cellStyle name="常规 2 10 9" xfId="5523"/>
    <cellStyle name="常规 2 10 9 2" xfId="11388"/>
    <cellStyle name="常规 2 11" xfId="2628"/>
    <cellStyle name="常规 2 11 10" xfId="4820"/>
    <cellStyle name="常规 2 11 11" xfId="7014"/>
    <cellStyle name="常规 2 11 12" xfId="8973"/>
    <cellStyle name="常规 2 11 13" xfId="8500"/>
    <cellStyle name="常规 2 11 14" xfId="8602"/>
    <cellStyle name="常规 2 11 15" xfId="12067"/>
    <cellStyle name="常规 2 11 16" xfId="11387"/>
    <cellStyle name="常规 2 11 17" xfId="13457"/>
    <cellStyle name="常规 2 11 2" xfId="2631"/>
    <cellStyle name="常规 2 11 2 2" xfId="11386"/>
    <cellStyle name="常规 2 11 3" xfId="4287"/>
    <cellStyle name="常规 2 11 3 2" xfId="11385"/>
    <cellStyle name="常规 2 11 4" xfId="4009"/>
    <cellStyle name="常规 2 11 4 2" xfId="11384"/>
    <cellStyle name="常规 2 11 5" xfId="3935"/>
    <cellStyle name="常规 2 11 5 2" xfId="11383"/>
    <cellStyle name="常规 2 11 6" xfId="4001"/>
    <cellStyle name="常规 2 11 6 2" xfId="11112"/>
    <cellStyle name="常规 2 11 7" xfId="5625"/>
    <cellStyle name="常规 2 11 7 2" xfId="11105"/>
    <cellStyle name="常规 2 11 8" xfId="5512"/>
    <cellStyle name="常规 2 11 8 2" xfId="11085"/>
    <cellStyle name="常规 2 11 9" xfId="5084"/>
    <cellStyle name="常规 2 12" xfId="2633"/>
    <cellStyle name="常规 2 12 10" xfId="6326"/>
    <cellStyle name="常规 2 12 11" xfId="5596"/>
    <cellStyle name="常规 2 12 12" xfId="8975"/>
    <cellStyle name="常规 2 12 13" xfId="8921"/>
    <cellStyle name="常规 2 12 14" xfId="9347"/>
    <cellStyle name="常规 2 12 15" xfId="12075"/>
    <cellStyle name="常规 2 12 16" xfId="11382"/>
    <cellStyle name="常规 2 12 17" xfId="13538"/>
    <cellStyle name="常规 2 12 2" xfId="2636"/>
    <cellStyle name="常规 2 12 2 2" xfId="11381"/>
    <cellStyle name="常规 2 12 3" xfId="4289"/>
    <cellStyle name="常规 2 12 3 2" xfId="11311"/>
    <cellStyle name="常规 2 12 4" xfId="3696"/>
    <cellStyle name="常规 2 12 4 2" xfId="11380"/>
    <cellStyle name="常规 2 12 5" xfId="4571"/>
    <cellStyle name="常规 2 12 5 2" xfId="11377"/>
    <cellStyle name="常规 2 12 6" xfId="4089"/>
    <cellStyle name="常规 2 12 6 2" xfId="11376"/>
    <cellStyle name="常规 2 12 7" xfId="5628"/>
    <cellStyle name="常规 2 12 7 2" xfId="11374"/>
    <cellStyle name="常规 2 12 8" xfId="5507"/>
    <cellStyle name="常规 2 12 8 2" xfId="10934"/>
    <cellStyle name="常规 2 12 9" xfId="5393"/>
    <cellStyle name="常规 2 13" xfId="2638"/>
    <cellStyle name="常规 2 13 10" xfId="5468"/>
    <cellStyle name="常规 2 13 11" xfId="5371"/>
    <cellStyle name="常规 2 13 12" xfId="8979"/>
    <cellStyle name="常规 2 13 13" xfId="9260"/>
    <cellStyle name="常规 2 13 14" xfId="9349"/>
    <cellStyle name="常规 2 13 15" xfId="12084"/>
    <cellStyle name="常规 2 13 16" xfId="11372"/>
    <cellStyle name="常规 2 13 17" xfId="13566"/>
    <cellStyle name="常规 2 13 2" xfId="2640"/>
    <cellStyle name="常规 2 13 2 2" xfId="11371"/>
    <cellStyle name="常规 2 13 3" xfId="4291"/>
    <cellStyle name="常规 2 13 3 2" xfId="10926"/>
    <cellStyle name="常规 2 13 4" xfId="4013"/>
    <cellStyle name="常规 2 13 4 2" xfId="11366"/>
    <cellStyle name="常规 2 13 5" xfId="4579"/>
    <cellStyle name="常规 2 13 5 2" xfId="11362"/>
    <cellStyle name="常规 2 13 6" xfId="4202"/>
    <cellStyle name="常规 2 13 6 2" xfId="11361"/>
    <cellStyle name="常规 2 13 7" xfId="5634"/>
    <cellStyle name="常规 2 13 7 2" xfId="10922"/>
    <cellStyle name="常规 2 13 8" xfId="5501"/>
    <cellStyle name="常规 2 13 8 2" xfId="11358"/>
    <cellStyle name="常规 2 13 9" xfId="5311"/>
    <cellStyle name="常规 2 14" xfId="2642"/>
    <cellStyle name="常规 2 14 10" xfId="4813"/>
    <cellStyle name="常规 2 14 11" xfId="5603"/>
    <cellStyle name="常规 2 14 12" xfId="8982"/>
    <cellStyle name="常规 2 14 13" xfId="9257"/>
    <cellStyle name="常规 2 14 14" xfId="9352"/>
    <cellStyle name="常规 2 14 15" xfId="12093"/>
    <cellStyle name="常规 2 14 16" xfId="11356"/>
    <cellStyle name="常规 2 14 17" xfId="13594"/>
    <cellStyle name="常规 2 14 2" xfId="569"/>
    <cellStyle name="常规 2 14 2 2" xfId="11354"/>
    <cellStyle name="常规 2 14 3" xfId="4292"/>
    <cellStyle name="常规 2 14 3 2" xfId="11349"/>
    <cellStyle name="常规 2 14 4" xfId="4012"/>
    <cellStyle name="常规 2 14 4 2" xfId="10569"/>
    <cellStyle name="常规 2 14 5" xfId="3849"/>
    <cellStyle name="常规 2 14 5 2" xfId="10917"/>
    <cellStyle name="常规 2 14 6" xfId="3927"/>
    <cellStyle name="常规 2 14 6 2" xfId="10913"/>
    <cellStyle name="常规 2 14 7" xfId="5639"/>
    <cellStyle name="常规 2 14 7 2" xfId="11348"/>
    <cellStyle name="常规 2 14 8" xfId="5496"/>
    <cellStyle name="常规 2 14 8 2" xfId="11346"/>
    <cellStyle name="常规 2 14 9" xfId="5314"/>
    <cellStyle name="常规 2 15" xfId="1471"/>
    <cellStyle name="常规 2 15 10" xfId="5923"/>
    <cellStyle name="常规 2 15 11" xfId="5070"/>
    <cellStyle name="常规 2 15 12" xfId="8498"/>
    <cellStyle name="常规 2 15 13" xfId="9253"/>
    <cellStyle name="常规 2 15 14" xfId="9240"/>
    <cellStyle name="常规 2 15 15" xfId="11251"/>
    <cellStyle name="常规 2 15 16" xfId="11344"/>
    <cellStyle name="常规 2 15 17" xfId="11378"/>
    <cellStyle name="常规 2 15 2" xfId="593"/>
    <cellStyle name="常规 2 15 2 2" xfId="11340"/>
    <cellStyle name="常规 2 15 3" xfId="4068"/>
    <cellStyle name="常规 2 15 3 2" xfId="11338"/>
    <cellStyle name="常规 2 15 4" xfId="4106"/>
    <cellStyle name="常规 2 15 4 2" xfId="10568"/>
    <cellStyle name="常规 2 15 5" xfId="4200"/>
    <cellStyle name="常规 2 15 5 2" xfId="10716"/>
    <cellStyle name="常规 2 15 6" xfId="4578"/>
    <cellStyle name="常规 2 15 6 2" xfId="10707"/>
    <cellStyle name="常规 2 15 7" xfId="5123"/>
    <cellStyle name="常规 2 15 7 2" xfId="10530"/>
    <cellStyle name="常规 2 15 8" xfId="6181"/>
    <cellStyle name="常规 2 15 8 2" xfId="10687"/>
    <cellStyle name="常规 2 15 9" xfId="4863"/>
    <cellStyle name="常规 2 16" xfId="2645"/>
    <cellStyle name="常规 2 16 10" xfId="4912"/>
    <cellStyle name="常规 2 16 11" xfId="4960"/>
    <cellStyle name="常规 2 16 12" xfId="8984"/>
    <cellStyle name="常规 2 16 13" xfId="8409"/>
    <cellStyle name="常规 2 16 14" xfId="9355"/>
    <cellStyle name="常规 2 16 15" xfId="12105"/>
    <cellStyle name="常规 2 16 16" xfId="10679"/>
    <cellStyle name="常规 2 16 17" xfId="13643"/>
    <cellStyle name="常规 2 16 2" xfId="618"/>
    <cellStyle name="常规 2 16 2 2" xfId="10674"/>
    <cellStyle name="常规 2 16 3" xfId="4294"/>
    <cellStyle name="常规 2 16 3 2" xfId="10318"/>
    <cellStyle name="常规 2 16 4" xfId="4010"/>
    <cellStyle name="常规 2 16 4 2" xfId="10904"/>
    <cellStyle name="常规 2 16 5" xfId="4307"/>
    <cellStyle name="常规 2 16 5 2" xfId="11335"/>
    <cellStyle name="常规 2 16 5 2 2" xfId="11332"/>
    <cellStyle name="常规 2 16 6" xfId="4644"/>
    <cellStyle name="常规 2 16 6 2" xfId="11330"/>
    <cellStyle name="常规 2 16 7" xfId="5643"/>
    <cellStyle name="常规 2 16 7 2" xfId="10709"/>
    <cellStyle name="常规 2 16 8" xfId="5490"/>
    <cellStyle name="常规 2 16 8 2" xfId="10703"/>
    <cellStyle name="常规 2 16 9" xfId="5316"/>
    <cellStyle name="常规 2 17" xfId="2647"/>
    <cellStyle name="常规 2 17 10" xfId="5686"/>
    <cellStyle name="常规 2 17 11" xfId="5048"/>
    <cellStyle name="常规 2 17 12" xfId="8989"/>
    <cellStyle name="常规 2 17 13" xfId="7859"/>
    <cellStyle name="常规 2 17 14" xfId="9360"/>
    <cellStyle name="常规 2 17 15" xfId="12112"/>
    <cellStyle name="常规 2 17 16" xfId="10531"/>
    <cellStyle name="常规 2 17 17" xfId="13677"/>
    <cellStyle name="常规 2 17 2" xfId="640"/>
    <cellStyle name="常规 2 17 2 2" xfId="10693"/>
    <cellStyle name="常规 2 17 3" xfId="4296"/>
    <cellStyle name="常规 2 17 3 2" xfId="10678"/>
    <cellStyle name="常规 2 17 4" xfId="4008"/>
    <cellStyle name="常规 2 17 4 2" xfId="11327"/>
    <cellStyle name="常规 2 17 5" xfId="3806"/>
    <cellStyle name="常规 2 17 5 2" xfId="10319"/>
    <cellStyle name="常规 2 17 6" xfId="4646"/>
    <cellStyle name="常规 2 17 6 2" xfId="11325"/>
    <cellStyle name="常规 2 17 7" xfId="5646"/>
    <cellStyle name="常规 2 17 7 2" xfId="11324"/>
    <cellStyle name="常规 2 17 8" xfId="5146"/>
    <cellStyle name="常规 2 17 8 2" xfId="10645"/>
    <cellStyle name="常规 2 17 9" xfId="6721"/>
    <cellStyle name="常规 2 18" xfId="1759"/>
    <cellStyle name="常规 2 18 10" xfId="4846"/>
    <cellStyle name="常规 2 18 11" xfId="5703"/>
    <cellStyle name="常规 2 18 12" xfId="8721"/>
    <cellStyle name="常规 2 18 13" xfId="7561"/>
    <cellStyle name="常规 2 18 14" xfId="8870"/>
    <cellStyle name="常规 2 18 15" xfId="11444"/>
    <cellStyle name="常规 2 18 16" xfId="11322"/>
    <cellStyle name="常规 2 18 17" xfId="11523"/>
    <cellStyle name="常规 2 18 2" xfId="1762"/>
    <cellStyle name="常规 2 18 2 2" xfId="11321"/>
    <cellStyle name="常规 2 18 3" xfId="4123"/>
    <cellStyle name="常规 2 18 3 2" xfId="11319"/>
    <cellStyle name="常规 2 18 4" xfId="4188"/>
    <cellStyle name="常规 2 18 4 2" xfId="10806"/>
    <cellStyle name="常规 2 18 5" xfId="4140"/>
    <cellStyle name="常规 2 18 5 2" xfId="10464"/>
    <cellStyle name="常规 2 18 6" xfId="4120"/>
    <cellStyle name="常规 2 18 6 2" xfId="10460"/>
    <cellStyle name="常规 2 18 7" xfId="5229"/>
    <cellStyle name="常规 2 18 7 2" xfId="11318"/>
    <cellStyle name="常规 2 18 8" xfId="6001"/>
    <cellStyle name="常规 2 18 8 2" xfId="11317"/>
    <cellStyle name="常规 2 18 9" xfId="5061"/>
    <cellStyle name="常规 2 19" xfId="1768"/>
    <cellStyle name="常规 2 19 10" xfId="6265"/>
    <cellStyle name="常规 2 19 11" xfId="7122"/>
    <cellStyle name="常规 2 19 12" xfId="8727"/>
    <cellStyle name="常规 2 19 13" xfId="9081"/>
    <cellStyle name="常规 2 19 14" xfId="9293"/>
    <cellStyle name="常规 2 19 15" xfId="11450"/>
    <cellStyle name="常规 2 19 16" xfId="11315"/>
    <cellStyle name="常规 2 19 17" xfId="11852"/>
    <cellStyle name="常规 2 19 2" xfId="659"/>
    <cellStyle name="常规 2 19 2 2" xfId="10442"/>
    <cellStyle name="常规 2 19 3" xfId="4128"/>
    <cellStyle name="常规 2 19 3 2" xfId="11313"/>
    <cellStyle name="常规 2 19 4" xfId="4185"/>
    <cellStyle name="常规 2 19 4 2" xfId="11312"/>
    <cellStyle name="常规 2 19 5" xfId="3769"/>
    <cellStyle name="常规 2 19 5 2" xfId="11310"/>
    <cellStyle name="常规 2 19 6" xfId="4097"/>
    <cellStyle name="常规 2 19 6 2" xfId="11308"/>
    <cellStyle name="常规 2 19 7" xfId="5233"/>
    <cellStyle name="常规 2 19 7 2" xfId="11307"/>
    <cellStyle name="常规 2 19 8" xfId="5209"/>
    <cellStyle name="常规 2 19 8 2" xfId="11303"/>
    <cellStyle name="常规 2 19 9" xfId="5067"/>
    <cellStyle name="常规 2 2" xfId="2359"/>
    <cellStyle name="常规 2 2 10" xfId="3683"/>
    <cellStyle name="常规 2 2 10 2" xfId="11301"/>
    <cellStyle name="常规 2 2 11" xfId="5466"/>
    <cellStyle name="常规 2 2 11 2" xfId="11300"/>
    <cellStyle name="常规 2 2 12" xfId="5707"/>
    <cellStyle name="常规 2 2 12 2" xfId="11299"/>
    <cellStyle name="常规 2 2 13" xfId="4970"/>
    <cellStyle name="常规 2 2 14" xfId="5632"/>
    <cellStyle name="常规 2 2 15" xfId="6897"/>
    <cellStyle name="常规 2 2 16" xfId="8888"/>
    <cellStyle name="常规 2 2 17" xfId="9108"/>
    <cellStyle name="常规 2 2 18" xfId="9318"/>
    <cellStyle name="常规 2 2 19" xfId="11838"/>
    <cellStyle name="常规 2 2 2" xfId="2648"/>
    <cellStyle name="常规 2 2 2 2" xfId="2649"/>
    <cellStyle name="常规 2 2 2 2 10" xfId="5462"/>
    <cellStyle name="常规 2 2 2 2 10 2" xfId="11296"/>
    <cellStyle name="常规 2 2 2 2 11" xfId="4919"/>
    <cellStyle name="常规 2 2 2 2 12" xfId="5655"/>
    <cellStyle name="常规 2 2 2 2 13" xfId="5018"/>
    <cellStyle name="常规 2 2 2 2 14" xfId="8996"/>
    <cellStyle name="常规 2 2 2 2 15" xfId="8579"/>
    <cellStyle name="常规 2 2 2 2 16" xfId="9372"/>
    <cellStyle name="常规 2 2 2 2 17" xfId="12130"/>
    <cellStyle name="常规 2 2 2 2 18" xfId="11297"/>
    <cellStyle name="常规 2 2 2 2 19" xfId="13719"/>
    <cellStyle name="常规 2 2 2 2 2" xfId="2650"/>
    <cellStyle name="常规 2 2 2 2 2 10" xfId="4907"/>
    <cellStyle name="常规 2 2 2 2 2 11" xfId="4727"/>
    <cellStyle name="常规 2 2 2 2 2 12" xfId="8997"/>
    <cellStyle name="常规 2 2 2 2 2 13" xfId="9247"/>
    <cellStyle name="常规 2 2 2 2 2 14" xfId="9373"/>
    <cellStyle name="常规 2 2 2 2 2 15" xfId="12131"/>
    <cellStyle name="常规 2 2 2 2 2 16" xfId="11294"/>
    <cellStyle name="常规 2 2 2 2 2 17" xfId="13753"/>
    <cellStyle name="常规 2 2 2 2 2 2" xfId="2651"/>
    <cellStyle name="常规 2 2 2 2 2 2 2" xfId="11292"/>
    <cellStyle name="常规 2 2 2 2 2 3" xfId="4299"/>
    <cellStyle name="常规 2 2 2 2 2 3 2" xfId="11290"/>
    <cellStyle name="常规 2 2 2 2 2 4" xfId="3697"/>
    <cellStyle name="常规 2 2 2 2 2 4 2" xfId="11162"/>
    <cellStyle name="常规 2 2 2 2 2 5" xfId="4570"/>
    <cellStyle name="常规 2 2 2 2 2 5 2" xfId="11289"/>
    <cellStyle name="常规 2 2 2 2 2 6" xfId="4303"/>
    <cellStyle name="常规 2 2 2 2 2 6 2" xfId="11158"/>
    <cellStyle name="常规 2 2 2 2 2 7" xfId="5661"/>
    <cellStyle name="常规 2 2 2 2 2 7 2" xfId="11287"/>
    <cellStyle name="常规 2 2 2 2 2 8" xfId="5461"/>
    <cellStyle name="常规 2 2 2 2 2 8 2" xfId="11285"/>
    <cellStyle name="常规 2 2 2 2 2 9" xfId="4924"/>
    <cellStyle name="常规 2 2 2 2 3" xfId="2652"/>
    <cellStyle name="常规 2 2 2 2 3 10" xfId="6155"/>
    <cellStyle name="常规 2 2 2 2 3 11" xfId="8999"/>
    <cellStyle name="常规 2 2 2 2 3 12" xfId="8399"/>
    <cellStyle name="常规 2 2 2 2 3 13" xfId="9379"/>
    <cellStyle name="常规 2 2 2 2 3 14" xfId="12136"/>
    <cellStyle name="常规 2 2 2 2 3 15" xfId="11283"/>
    <cellStyle name="常规 2 2 2 2 3 16" xfId="13762"/>
    <cellStyle name="常规 2 2 2 2 3 2" xfId="4300"/>
    <cellStyle name="常规 2 2 2 2 3 2 2" xfId="11280"/>
    <cellStyle name="常规 2 2 2 2 3 3" xfId="3667"/>
    <cellStyle name="常规 2 2 2 2 3 3 2" xfId="11278"/>
    <cellStyle name="常规 2 2 2 2 3 4" xfId="4555"/>
    <cellStyle name="常规 2 2 2 2 3 4 2" xfId="11276"/>
    <cellStyle name="常规 2 2 2 2 3 5" xfId="4086"/>
    <cellStyle name="常规 2 2 2 2 3 5 2" xfId="11275"/>
    <cellStyle name="常规 2 2 2 2 3 6" xfId="5666"/>
    <cellStyle name="常规 2 2 2 2 3 6 2" xfId="11265"/>
    <cellStyle name="常规 2 2 2 2 3 7" xfId="5453"/>
    <cellStyle name="常规 2 2 2 2 3 7 2" xfId="10761"/>
    <cellStyle name="常规 2 2 2 2 3 8" xfId="5893"/>
    <cellStyle name="常规 2 2 2 2 3 9" xfId="4910"/>
    <cellStyle name="常规 2 2 2 2 4" xfId="2558"/>
    <cellStyle name="常规 2 2 2 2 4 2" xfId="11274"/>
    <cellStyle name="常规 2 2 2 2 5" xfId="4298"/>
    <cellStyle name="常规 2 2 2 2 5 2" xfId="11273"/>
    <cellStyle name="常规 2 2 2 2 5 2 2" xfId="11272"/>
    <cellStyle name="常规 2 2 2 2 6" xfId="3709"/>
    <cellStyle name="常规 2 2 2 2 6 2" xfId="11271"/>
    <cellStyle name="常规 2 2 2 2 7" xfId="4580"/>
    <cellStyle name="常规 2 2 2 2 7 2" xfId="11270"/>
    <cellStyle name="常规 2 2 2 2 8" xfId="4087"/>
    <cellStyle name="常规 2 2 2 2 8 2" xfId="11268"/>
    <cellStyle name="常规 2 2 2 2 9" xfId="5659"/>
    <cellStyle name="常规 2 2 2 2 9 2" xfId="11266"/>
    <cellStyle name="常规 2 2 2 3" xfId="2653"/>
    <cellStyle name="常规 2 2 2 3 2" xfId="8368"/>
    <cellStyle name="常规 2 2 2 3 2 2" xfId="11263"/>
    <cellStyle name="常规 2 2 2 3 3" xfId="11264"/>
    <cellStyle name="常规 2 2 2 4" xfId="100"/>
    <cellStyle name="常规 2 2 2 4 2" xfId="8393"/>
    <cellStyle name="常规 2 2 2 4 2 2" xfId="11249"/>
    <cellStyle name="常规 2 2 2 4 3" xfId="10760"/>
    <cellStyle name="常规 2 2 2 5" xfId="80"/>
    <cellStyle name="常规 2 2 2 5 2" xfId="9246"/>
    <cellStyle name="常规 2 2 2 5 2 2" xfId="11244"/>
    <cellStyle name="常规 2 2 2 5 3" xfId="10441"/>
    <cellStyle name="常规 2 2 2 6" xfId="10756"/>
    <cellStyle name="常规 2 2 20" xfId="11302"/>
    <cellStyle name="常规 2 2 21" xfId="12912"/>
    <cellStyle name="常规 2 2 3" xfId="2654"/>
    <cellStyle name="常规 2 2 3 10" xfId="5674"/>
    <cellStyle name="常规 2 2 3 10 2" xfId="10301"/>
    <cellStyle name="常规 2 2 3 11" xfId="5119"/>
    <cellStyle name="常规 2 2 3 11 2" xfId="10752"/>
    <cellStyle name="常规 2 2 3 12" xfId="5331"/>
    <cellStyle name="常规 2 2 3 13" xfId="5370"/>
    <cellStyle name="常规 2 2 3 14" xfId="5268"/>
    <cellStyle name="常规 2 2 3 15" xfId="9003"/>
    <cellStyle name="常规 2 2 3 16" xfId="9244"/>
    <cellStyle name="常规 2 2 3 17" xfId="9383"/>
    <cellStyle name="常规 2 2 3 18" xfId="12144"/>
    <cellStyle name="常规 2 2 3 19" xfId="10276"/>
    <cellStyle name="常规 2 2 3 2" xfId="2655"/>
    <cellStyle name="常规 2 2 3 2 2" xfId="8928"/>
    <cellStyle name="常规 2 2 3 2 2 2" xfId="10745"/>
    <cellStyle name="常规 2 2 3 2 3" xfId="10748"/>
    <cellStyle name="常规 2 2 3 20" xfId="13801"/>
    <cellStyle name="常规 2 2 3 3" xfId="2656"/>
    <cellStyle name="常规 2 2 3 3 2" xfId="8827"/>
    <cellStyle name="常规 2 2 3 3 2 2" xfId="11260"/>
    <cellStyle name="常规 2 2 3 3 3" xfId="11261"/>
    <cellStyle name="常规 2 2 3 4" xfId="1371"/>
    <cellStyle name="常规 2 2 3 4 10" xfId="5160"/>
    <cellStyle name="常规 2 2 3 4 11" xfId="8421"/>
    <cellStyle name="常规 2 2 3 4 12" xfId="8577"/>
    <cellStyle name="常规 2 2 3 4 13" xfId="9208"/>
    <cellStyle name="常规 2 2 3 4 14" xfId="11175"/>
    <cellStyle name="常规 2 2 3 4 15" xfId="11259"/>
    <cellStyle name="常规 2 2 3 4 16" xfId="10590"/>
    <cellStyle name="常规 2 2 3 4 2" xfId="4046"/>
    <cellStyle name="常规 2 2 3 4 2 2" xfId="11257"/>
    <cellStyle name="常规 2 2 3 4 3" xfId="4240"/>
    <cellStyle name="常规 2 2 3 4 3 2" xfId="11255"/>
    <cellStyle name="常规 2 2 3 4 3 2 2" xfId="11253"/>
    <cellStyle name="常规 2 2 3 4 4" xfId="4063"/>
    <cellStyle name="常规 2 2 3 4 4 2" xfId="11248"/>
    <cellStyle name="常规 2 2 3 4 5" xfId="4066"/>
    <cellStyle name="常规 2 2 3 4 5 2" xfId="11243"/>
    <cellStyle name="常规 2 2 3 4 6" xfId="5090"/>
    <cellStyle name="常规 2 2 3 4 6 2" xfId="10277"/>
    <cellStyle name="常规 2 2 3 4 7" xfId="5088"/>
    <cellStyle name="常规 2 2 3 4 7 2" xfId="10754"/>
    <cellStyle name="常规 2 2 3 4 8" xfId="4987"/>
    <cellStyle name="常规 2 2 3 4 9" xfId="6085"/>
    <cellStyle name="常规 2 2 3 5" xfId="2657"/>
    <cellStyle name="常规 2 2 3 5 2" xfId="10751"/>
    <cellStyle name="常规 2 2 3 6" xfId="4301"/>
    <cellStyle name="常规 2 2 3 6 2" xfId="10744"/>
    <cellStyle name="常规 2 2 3 6 2 2" xfId="11241"/>
    <cellStyle name="常规 2 2 3 7" xfId="3692"/>
    <cellStyle name="常规 2 2 3 7 2" xfId="11240"/>
    <cellStyle name="常规 2 2 3 8" xfId="3884"/>
    <cellStyle name="常规 2 2 3 8 2" xfId="10742"/>
    <cellStyle name="常规 2 2 3 9" xfId="4213"/>
    <cellStyle name="常规 2 2 3 9 2" xfId="11239"/>
    <cellStyle name="常规 2 2 4" xfId="2658"/>
    <cellStyle name="常规 2 2 4 2" xfId="2659"/>
    <cellStyle name="常规 2 2 4 2 10" xfId="5440"/>
    <cellStyle name="常规 2 2 4 2 11" xfId="9008"/>
    <cellStyle name="常规 2 2 4 2 12" xfId="9242"/>
    <cellStyle name="常规 2 2 4 2 13" xfId="9387"/>
    <cellStyle name="常规 2 2 4 2 14" xfId="12152"/>
    <cellStyle name="常规 2 2 4 2 15" xfId="11237"/>
    <cellStyle name="常规 2 2 4 2 16" xfId="13790"/>
    <cellStyle name="常规 2 2 4 2 2" xfId="4302"/>
    <cellStyle name="常规 2 2 4 2 2 2" xfId="10739"/>
    <cellStyle name="常规 2 2 4 2 3" xfId="3691"/>
    <cellStyle name="常规 2 2 4 2 3 2" xfId="11236"/>
    <cellStyle name="常规 2 2 4 2 4" xfId="3963"/>
    <cellStyle name="常规 2 2 4 2 4 2" xfId="11234"/>
    <cellStyle name="常规 2 2 4 2 5" xfId="3676"/>
    <cellStyle name="常规 2 2 4 2 5 2" xfId="10734"/>
    <cellStyle name="常规 2 2 4 2 6" xfId="5679"/>
    <cellStyle name="常规 2 2 4 2 6 2" xfId="11233"/>
    <cellStyle name="常规 2 2 4 2 6 2 2" xfId="11231"/>
    <cellStyle name="常规 2 2 4 2 7" xfId="5096"/>
    <cellStyle name="常规 2 2 4 2 7 2" xfId="10730"/>
    <cellStyle name="常规 2 2 4 2 8" xfId="5336"/>
    <cellStyle name="常规 2 2 4 2 9" xfId="4898"/>
    <cellStyle name="常规 2 2 4 3" xfId="2660"/>
    <cellStyle name="常规 2 2 4 3 2" xfId="10728"/>
    <cellStyle name="常规 2 2 4 4" xfId="9243"/>
    <cellStyle name="常规 2 2 4 4 2" xfId="10284"/>
    <cellStyle name="常规 2 2 4 5" xfId="11238"/>
    <cellStyle name="常规 2 2 5" xfId="2661"/>
    <cellStyle name="常规 2 2 5 2" xfId="10529"/>
    <cellStyle name="常规 2 2 6" xfId="2662"/>
    <cellStyle name="常规 2 2 6 2" xfId="10692"/>
    <cellStyle name="常规 2 2 7" xfId="4228"/>
    <cellStyle name="常规 2 2 7 2" xfId="11228"/>
    <cellStyle name="常规 2 2 8" xfId="4071"/>
    <cellStyle name="常规 2 2 8 2" xfId="11223"/>
    <cellStyle name="常规 2 2 9" xfId="4545"/>
    <cellStyle name="常规 2 2 9 2" xfId="11220"/>
    <cellStyle name="常规 2 20" xfId="1470"/>
    <cellStyle name="常规 2 20 10" xfId="6053"/>
    <cellStyle name="常规 2 20 11" xfId="5658"/>
    <cellStyle name="常规 2 20 12" xfId="8499"/>
    <cellStyle name="常规 2 20 13" xfId="8998"/>
    <cellStyle name="常规 2 20 14" xfId="9241"/>
    <cellStyle name="常规 2 20 15" xfId="11252"/>
    <cellStyle name="常规 2 20 16" xfId="11219"/>
    <cellStyle name="常规 2 20 17" xfId="11047"/>
    <cellStyle name="常规 2 20 2" xfId="592"/>
    <cellStyle name="常规 2 20 2 2" xfId="11218"/>
    <cellStyle name="常规 2 20 3" xfId="4067"/>
    <cellStyle name="常规 2 20 3 2" xfId="11215"/>
    <cellStyle name="常规 2 20 4" xfId="4108"/>
    <cellStyle name="常规 2 20 4 2" xfId="11214"/>
    <cellStyle name="常规 2 20 5" xfId="4085"/>
    <cellStyle name="常规 2 20 5 2" xfId="11213"/>
    <cellStyle name="常规 2 20 6" xfId="4315"/>
    <cellStyle name="常规 2 20 6 2" xfId="11212"/>
    <cellStyle name="常规 2 20 6 2 2" xfId="11211"/>
    <cellStyle name="常规 2 20 7" xfId="5124"/>
    <cellStyle name="常规 2 20 7 2" xfId="11210"/>
    <cellStyle name="常规 2 20 8" xfId="6179"/>
    <cellStyle name="常规 2 20 8 2" xfId="11209"/>
    <cellStyle name="常规 2 20 9" xfId="5012"/>
    <cellStyle name="常规 2 21" xfId="2644"/>
    <cellStyle name="常规 2 21 10" xfId="5689"/>
    <cellStyle name="常规 2 21 11" xfId="4858"/>
    <cellStyle name="常规 2 21 12" xfId="8985"/>
    <cellStyle name="常规 2 21 13" xfId="9227"/>
    <cellStyle name="常规 2 21 14" xfId="9356"/>
    <cellStyle name="常规 2 21 15" xfId="12106"/>
    <cellStyle name="常规 2 21 16" xfId="11207"/>
    <cellStyle name="常规 2 21 17" xfId="13649"/>
    <cellStyle name="常规 2 21 2" xfId="617"/>
    <cellStyle name="常规 2 21 2 2" xfId="11206"/>
    <cellStyle name="常规 2 21 3" xfId="4293"/>
    <cellStyle name="常规 2 21 3 2" xfId="11147"/>
    <cellStyle name="常规 2 21 4" xfId="4011"/>
    <cellStyle name="常规 2 21 4 2" xfId="11204"/>
    <cellStyle name="常规 2 21 5" xfId="4000"/>
    <cellStyle name="常规 2 21 5 2" xfId="11203"/>
    <cellStyle name="常规 2 21 6" xfId="4643"/>
    <cellStyle name="常规 2 21 6 2" xfId="11201"/>
    <cellStyle name="常规 2 21 7" xfId="5644"/>
    <cellStyle name="常规 2 21 7 2" xfId="11199"/>
    <cellStyle name="常规 2 21 8" xfId="5488"/>
    <cellStyle name="常规 2 21 8 2" xfId="11198"/>
    <cellStyle name="常规 2 21 9" xfId="5317"/>
    <cellStyle name="常规 2 22" xfId="2646"/>
    <cellStyle name="常规 2 22 10" xfId="5035"/>
    <cellStyle name="常规 2 22 11" xfId="6340"/>
    <cellStyle name="常规 2 22 12" xfId="8990"/>
    <cellStyle name="常规 2 22 13" xfId="9236"/>
    <cellStyle name="常规 2 22 14" xfId="9361"/>
    <cellStyle name="常规 2 22 15" xfId="12113"/>
    <cellStyle name="常规 2 22 16" xfId="11197"/>
    <cellStyle name="常规 2 22 17" xfId="10963"/>
    <cellStyle name="常规 2 22 2" xfId="639"/>
    <cellStyle name="常规 2 22 2 2" xfId="11195"/>
    <cellStyle name="常规 2 22 3" xfId="4295"/>
    <cellStyle name="常规 2 22 3 2" xfId="11178"/>
    <cellStyle name="常规 2 22 4" xfId="3711"/>
    <cellStyle name="常规 2 22 4 2" xfId="10642"/>
    <cellStyle name="常规 2 22 5" xfId="4310"/>
    <cellStyle name="常规 2 22 5 2" xfId="11192"/>
    <cellStyle name="常规 2 22 6" xfId="3671"/>
    <cellStyle name="常规 2 22 6 2" xfId="11188"/>
    <cellStyle name="常规 2 22 7" xfId="5647"/>
    <cellStyle name="常规 2 22 7 2" xfId="11187"/>
    <cellStyle name="常规 2 22 8" xfId="5482"/>
    <cellStyle name="常规 2 22 8 2" xfId="11184"/>
    <cellStyle name="常规 2 22 9" xfId="6368"/>
    <cellStyle name="常规 2 23" xfId="1758"/>
    <cellStyle name="常规 2 23 10" xfId="5297"/>
    <cellStyle name="常规 2 23 11" xfId="5705"/>
    <cellStyle name="常规 2 23 12" xfId="8722"/>
    <cellStyle name="常规 2 23 13" xfId="9235"/>
    <cellStyle name="常规 2 23 14" xfId="8872"/>
    <cellStyle name="常规 2 23 15" xfId="11445"/>
    <cellStyle name="常规 2 23 16" xfId="11183"/>
    <cellStyle name="常规 2 23 17" xfId="10971"/>
    <cellStyle name="常规 2 23 2" xfId="1761"/>
    <cellStyle name="常规 2 23 2 2" xfId="11181"/>
    <cellStyle name="常规 2 23 3" xfId="4122"/>
    <cellStyle name="常规 2 23 3 2" xfId="11177"/>
    <cellStyle name="常规 2 23 4" xfId="4189"/>
    <cellStyle name="常规 2 23 4 2" xfId="10269"/>
    <cellStyle name="常规 2 23 5" xfId="4139"/>
    <cellStyle name="常规 2 23 5 2" xfId="11166"/>
    <cellStyle name="常规 2 23 6" xfId="4098"/>
    <cellStyle name="常规 2 23 6 2" xfId="11163"/>
    <cellStyle name="常规 2 23 7" xfId="5230"/>
    <cellStyle name="常规 2 23 7 2" xfId="10627"/>
    <cellStyle name="常规 2 23 8" xfId="5998"/>
    <cellStyle name="常规 2 23 8 2" xfId="10617"/>
    <cellStyle name="常规 2 23 9" xfId="5062"/>
    <cellStyle name="常规 2 24" xfId="1767"/>
    <cellStyle name="常规 2 24 10" xfId="6269"/>
    <cellStyle name="常规 2 24 11" xfId="5032"/>
    <cellStyle name="常规 2 24 12" xfId="8728"/>
    <cellStyle name="常规 2 24 13" xfId="9234"/>
    <cellStyle name="常规 2 24 14" xfId="9294"/>
    <cellStyle name="常规 2 24 15" xfId="11451"/>
    <cellStyle name="常规 2 24 16" xfId="10614"/>
    <cellStyle name="常规 2 24 17" xfId="11855"/>
    <cellStyle name="常规 2 24 2" xfId="658"/>
    <cellStyle name="常规 2 24 2 2" xfId="10609"/>
    <cellStyle name="常规 2 24 3" xfId="4127"/>
    <cellStyle name="常规 2 24 3 2" xfId="11174"/>
    <cellStyle name="常规 2 24 4" xfId="4187"/>
    <cellStyle name="常规 2 24 4 2" xfId="11171"/>
    <cellStyle name="常规 2 24 5" xfId="4142"/>
    <cellStyle name="常规 2 24 5 2" xfId="11169"/>
    <cellStyle name="常规 2 24 6" xfId="4515"/>
    <cellStyle name="常规 2 24 6 2" xfId="11167"/>
    <cellStyle name="常规 2 24 7" xfId="5234"/>
    <cellStyle name="常规 2 24 7 2" xfId="10638"/>
    <cellStyle name="常规 2 24 8" xfId="4770"/>
    <cellStyle name="常规 2 24 8 2" xfId="10633"/>
    <cellStyle name="常规 2 24 9" xfId="5068"/>
    <cellStyle name="常规 2 25" xfId="1770"/>
    <cellStyle name="常规 2 25 10" xfId="4832"/>
    <cellStyle name="常规 2 25 11" xfId="7013"/>
    <cellStyle name="常规 2 25 12" xfId="8730"/>
    <cellStyle name="常规 2 25 13" xfId="9232"/>
    <cellStyle name="常规 2 25 14" xfId="9295"/>
    <cellStyle name="常规 2 25 15" xfId="11452"/>
    <cellStyle name="常规 2 25 16" xfId="10626"/>
    <cellStyle name="常规 2 25 17" xfId="11859"/>
    <cellStyle name="常规 2 25 2" xfId="673"/>
    <cellStyle name="常规 2 25 2 2" xfId="10623"/>
    <cellStyle name="常规 2 25 3" xfId="4129"/>
    <cellStyle name="常规 2 25 3 2" xfId="10613"/>
    <cellStyle name="常规 2 25 4" xfId="4184"/>
    <cellStyle name="常规 2 25 4 2" xfId="10605"/>
    <cellStyle name="常规 2 25 5" xfId="3753"/>
    <cellStyle name="常规 2 25 5 2" xfId="11161"/>
    <cellStyle name="常规 2 25 6" xfId="3668"/>
    <cellStyle name="常规 2 25 6 2" xfId="11157"/>
    <cellStyle name="常规 2 25 7" xfId="5235"/>
    <cellStyle name="常规 2 25 7 2" xfId="10598"/>
    <cellStyle name="常规 2 25 8" xfId="5989"/>
    <cellStyle name="常规 2 25 8 2" xfId="11153"/>
    <cellStyle name="常规 2 25 9" xfId="5902"/>
    <cellStyle name="常规 2 26" xfId="1772"/>
    <cellStyle name="常规 2 26 10" xfId="6256"/>
    <cellStyle name="常规 2 26 11" xfId="5203"/>
    <cellStyle name="常规 2 26 12" xfId="8732"/>
    <cellStyle name="常规 2 26 13" xfId="9151"/>
    <cellStyle name="常规 2 26 14" xfId="9296"/>
    <cellStyle name="常规 2 26 15" xfId="11455"/>
    <cellStyle name="常规 2 26 16" xfId="11151"/>
    <cellStyle name="常规 2 26 17" xfId="11323"/>
    <cellStyle name="常规 2 26 2" xfId="113"/>
    <cellStyle name="常规 2 26 2 2" xfId="11146"/>
    <cellStyle name="常规 2 26 3" xfId="4130"/>
    <cellStyle name="常规 2 26 3 2" xfId="10589"/>
    <cellStyle name="常规 2 26 4" xfId="4183"/>
    <cellStyle name="常规 2 26 4 2" xfId="11140"/>
    <cellStyle name="常规 2 26 5" xfId="3755"/>
    <cellStyle name="常规 2 26 5 2" xfId="10585"/>
    <cellStyle name="常规 2 26 6" xfId="4094"/>
    <cellStyle name="常规 2 26 6 2" xfId="11056"/>
    <cellStyle name="常规 2 26 7" xfId="5237"/>
    <cellStyle name="常规 2 26 7 2" xfId="11049"/>
    <cellStyle name="常规 2 26 8" xfId="5977"/>
    <cellStyle name="常规 2 26 8 2" xfId="10579"/>
    <cellStyle name="常规 2 26 9" xfId="4782"/>
    <cellStyle name="常规 2 27" xfId="2663"/>
    <cellStyle name="常规 2 27 10" xfId="5688"/>
    <cellStyle name="常规 2 27 11" xfId="4836"/>
    <cellStyle name="常规 2 27 12" xfId="9014"/>
    <cellStyle name="常规 2 27 13" xfId="9163"/>
    <cellStyle name="常规 2 27 14" xfId="9377"/>
    <cellStyle name="常规 2 27 15" xfId="12167"/>
    <cellStyle name="常规 2 27 16" xfId="11134"/>
    <cellStyle name="常规 2 27 17" xfId="13883"/>
    <cellStyle name="常规 2 27 2" xfId="1142"/>
    <cellStyle name="常规 2 27 2 2" xfId="10985"/>
    <cellStyle name="常规 2 27 3" xfId="4304"/>
    <cellStyle name="常规 2 27 3 2" xfId="11131"/>
    <cellStyle name="常规 2 27 4" xfId="4005"/>
    <cellStyle name="常规 2 27 4 2" xfId="11127"/>
    <cellStyle name="常规 2 27 5" xfId="4320"/>
    <cellStyle name="常规 2 27 5 2" xfId="10775"/>
    <cellStyle name="常规 2 27 5 2 2" xfId="11126"/>
    <cellStyle name="常规 2 27 6" xfId="4645"/>
    <cellStyle name="常规 2 27 6 2" xfId="11125"/>
    <cellStyle name="常规 2 27 7" xfId="5693"/>
    <cellStyle name="常规 2 27 7 2" xfId="11124"/>
    <cellStyle name="常规 2 27 8" xfId="4805"/>
    <cellStyle name="常规 2 27 8 2" xfId="11121"/>
    <cellStyle name="常规 2 27 9" xfId="5040"/>
    <cellStyle name="常规 2 28" xfId="2666"/>
    <cellStyle name="常规 2 28 2" xfId="11120"/>
    <cellStyle name="常规 2 29" xfId="3653"/>
    <cellStyle name="常规 2 29 2" xfId="11119"/>
    <cellStyle name="常规 2 3" xfId="1417"/>
    <cellStyle name="常规 2 3 2" xfId="2667"/>
    <cellStyle name="常规 2 3 2 10" xfId="5391"/>
    <cellStyle name="常规 2 3 2 11" xfId="5687"/>
    <cellStyle name="常规 2 3 2 12" xfId="4775"/>
    <cellStyle name="常规 2 3 2 13" xfId="9020"/>
    <cellStyle name="常规 2 3 2 14" xfId="9230"/>
    <cellStyle name="常规 2 3 2 15" xfId="9392"/>
    <cellStyle name="常规 2 3 2 16" xfId="12176"/>
    <cellStyle name="常规 2 3 2 17" xfId="11116"/>
    <cellStyle name="常规 2 3 2 18" xfId="13906"/>
    <cellStyle name="常规 2 3 2 2" xfId="2668"/>
    <cellStyle name="常规 2 3 2 2 10" xfId="6905"/>
    <cellStyle name="常规 2 3 2 2 11" xfId="4837"/>
    <cellStyle name="常规 2 3 2 2 12" xfId="9021"/>
    <cellStyle name="常规 2 3 2 2 13" xfId="9229"/>
    <cellStyle name="常规 2 3 2 2 14" xfId="9393"/>
    <cellStyle name="常规 2 3 2 2 15" xfId="12177"/>
    <cellStyle name="常规 2 3 2 2 16" xfId="11115"/>
    <cellStyle name="常规 2 3 2 2 17" xfId="13907"/>
    <cellStyle name="常规 2 3 2 2 2" xfId="2669"/>
    <cellStyle name="常规 2 3 2 2 2 2" xfId="10809"/>
    <cellStyle name="常规 2 3 2 2 3" xfId="4309"/>
    <cellStyle name="常规 2 3 2 2 3 2" xfId="11011"/>
    <cellStyle name="常规 2 3 2 2 4" xfId="4002"/>
    <cellStyle name="常规 2 3 2 2 4 2" xfId="11111"/>
    <cellStyle name="常规 2 3 2 2 5" xfId="4243"/>
    <cellStyle name="常规 2 3 2 2 5 2" xfId="11108"/>
    <cellStyle name="常规 2 3 2 2 6" xfId="4647"/>
    <cellStyle name="常规 2 3 2 2 6 2" xfId="11107"/>
    <cellStyle name="常规 2 3 2 2 7" xfId="5701"/>
    <cellStyle name="常规 2 3 2 2 7 2" xfId="11102"/>
    <cellStyle name="常规 2 3 2 2 8" xfId="5427"/>
    <cellStyle name="常规 2 3 2 2 8 2" xfId="11101"/>
    <cellStyle name="常规 2 3 2 2 9" xfId="5368"/>
    <cellStyle name="常规 2 3 2 3" xfId="2311"/>
    <cellStyle name="常规 2 3 2 3 2" xfId="11100"/>
    <cellStyle name="常规 2 3 2 4" xfId="4308"/>
    <cellStyle name="常规 2 3 2 4 2" xfId="11096"/>
    <cellStyle name="常规 2 3 2 5" xfId="4003"/>
    <cellStyle name="常规 2 3 2 5 2" xfId="11094"/>
    <cellStyle name="常规 2 3 2 6" xfId="4633"/>
    <cellStyle name="常规 2 3 2 6 2" xfId="11089"/>
    <cellStyle name="常规 2 3 2 7" xfId="4236"/>
    <cellStyle name="常规 2 3 2 7 2" xfId="10505"/>
    <cellStyle name="常规 2 3 2 8" xfId="5700"/>
    <cellStyle name="常规 2 3 2 8 2" xfId="11088"/>
    <cellStyle name="常规 2 3 2 9" xfId="5428"/>
    <cellStyle name="常规 2 3 2 9 2" xfId="11087"/>
    <cellStyle name="常规 2 3 3" xfId="2670"/>
    <cellStyle name="常规 2 3 3 10" xfId="5141"/>
    <cellStyle name="常规 2 3 3 11" xfId="5633"/>
    <cellStyle name="常规 2 3 3 12" xfId="9024"/>
    <cellStyle name="常规 2 3 3 13" xfId="9224"/>
    <cellStyle name="常规 2 3 3 14" xfId="9396"/>
    <cellStyle name="常规 2 3 3 15" xfId="12186"/>
    <cellStyle name="常规 2 3 3 16" xfId="11086"/>
    <cellStyle name="常规 2 3 3 17" xfId="10480"/>
    <cellStyle name="常规 2 3 3 2" xfId="245"/>
    <cellStyle name="常规 2 3 3 2 2" xfId="11084"/>
    <cellStyle name="常规 2 3 3 3" xfId="4311"/>
    <cellStyle name="常规 2 3 3 3 2" xfId="10520"/>
    <cellStyle name="常规 2 3 3 4" xfId="3670"/>
    <cellStyle name="常规 2 3 3 4 2" xfId="10515"/>
    <cellStyle name="常规 2 3 3 5" xfId="4250"/>
    <cellStyle name="常规 2 3 3 5 2" xfId="10506"/>
    <cellStyle name="常规 2 3 3 6" xfId="4081"/>
    <cellStyle name="常规 2 3 3 6 2" xfId="10499"/>
    <cellStyle name="常规 2 3 3 7" xfId="5706"/>
    <cellStyle name="常规 2 3 3 7 2" xfId="10492"/>
    <cellStyle name="常规 2 3 3 8" xfId="5417"/>
    <cellStyle name="常规 2 3 3 8 2" xfId="10485"/>
    <cellStyle name="常规 2 3 3 9" xfId="5398"/>
    <cellStyle name="常规 2 3 4" xfId="2671"/>
    <cellStyle name="常规 2 3 4 2" xfId="10483"/>
    <cellStyle name="常规 2 3 5" xfId="9231"/>
    <cellStyle name="常规 2 3 5 2" xfId="10475"/>
    <cellStyle name="常规 2 3 6" xfId="11023"/>
    <cellStyle name="常规 2 30" xfId="3660"/>
    <cellStyle name="常规 2 30 2" xfId="10470"/>
    <cellStyle name="常规 2 31" xfId="4283"/>
    <cellStyle name="常规 2 31 2" xfId="11080"/>
    <cellStyle name="常规 2 32" xfId="4016"/>
    <cellStyle name="常规 2 32 2" xfId="10953"/>
    <cellStyle name="常规 2 33" xfId="4124"/>
    <cellStyle name="常规 2 33 2" xfId="11077"/>
    <cellStyle name="常规 2 34" xfId="4574"/>
    <cellStyle name="常规 2 34 2" xfId="11075"/>
    <cellStyle name="常规 2 35" xfId="4725"/>
    <cellStyle name="常规 2 35 2" xfId="11071"/>
    <cellStyle name="常规 2 36" xfId="5622"/>
    <cellStyle name="常规 2 36 2" xfId="11066"/>
    <cellStyle name="常规 2 36 2 2" xfId="11065"/>
    <cellStyle name="常规 2 37" xfId="5525"/>
    <cellStyle name="常规 2 37 2" xfId="11063"/>
    <cellStyle name="常规 2 38" xfId="5657"/>
    <cellStyle name="常规 2 39" xfId="5017"/>
    <cellStyle name="常规 2 4" xfId="2373"/>
    <cellStyle name="常规 2 4 10" xfId="5473"/>
    <cellStyle name="常规 2 4 10 2" xfId="11061"/>
    <cellStyle name="常规 2 4 11" xfId="5702"/>
    <cellStyle name="常规 2 4 11 2" xfId="10596"/>
    <cellStyle name="常规 2 4 12" xfId="5278"/>
    <cellStyle name="常规 2 4 13" xfId="7144"/>
    <cellStyle name="常规 2 4 14" xfId="6947"/>
    <cellStyle name="常规 2 4 15" xfId="8892"/>
    <cellStyle name="常规 2 4 16" xfId="9220"/>
    <cellStyle name="常规 2 4 17" xfId="9320"/>
    <cellStyle name="常规 2 4 18" xfId="11848"/>
    <cellStyle name="常规 2 4 19" xfId="11062"/>
    <cellStyle name="常规 2 4 2" xfId="2674"/>
    <cellStyle name="常规 2 4 2 10" xfId="5404"/>
    <cellStyle name="常规 2 4 2 11" xfId="6135"/>
    <cellStyle name="常规 2 4 2 12" xfId="4746"/>
    <cellStyle name="常规 2 4 2 13" xfId="9025"/>
    <cellStyle name="常规 2 4 2 14" xfId="9219"/>
    <cellStyle name="常规 2 4 2 15" xfId="9400"/>
    <cellStyle name="常规 2 4 2 16" xfId="12193"/>
    <cellStyle name="常规 2 4 2 17" xfId="11060"/>
    <cellStyle name="常规 2 4 2 18" xfId="13949"/>
    <cellStyle name="常规 2 4 2 2" xfId="2216"/>
    <cellStyle name="常规 2 4 2 2 10" xfId="6854"/>
    <cellStyle name="常规 2 4 2 2 11" xfId="8850"/>
    <cellStyle name="常规 2 4 2 2 12" xfId="9218"/>
    <cellStyle name="常规 2 4 2 2 13" xfId="9314"/>
    <cellStyle name="常规 2 4 2 2 14" xfId="11734"/>
    <cellStyle name="常规 2 4 2 2 15" xfId="11058"/>
    <cellStyle name="常规 2 4 2 2 16" xfId="12682"/>
    <cellStyle name="常规 2 4 2 2 2" xfId="4216"/>
    <cellStyle name="常规 2 4 2 2 2 2" xfId="11055"/>
    <cellStyle name="常规 2 4 2 2 3" xfId="4100"/>
    <cellStyle name="常规 2 4 2 2 3 2" xfId="11052"/>
    <cellStyle name="常规 2 4 2 2 4" xfId="4211"/>
    <cellStyle name="常规 2 4 2 2 4 2" xfId="11050"/>
    <cellStyle name="常规 2 4 2 2 5" xfId="4238"/>
    <cellStyle name="常规 2 4 2 2 5 2" xfId="11048"/>
    <cellStyle name="常规 2 4 2 2 6" xfId="5384"/>
    <cellStyle name="常规 2 4 2 2 6 2" xfId="11046"/>
    <cellStyle name="常规 2 4 2 2 7" xfId="5299"/>
    <cellStyle name="常规 2 4 2 2 7 2" xfId="11045"/>
    <cellStyle name="常规 2 4 2 2 8" xfId="5176"/>
    <cellStyle name="常规 2 4 2 2 9" xfId="6652"/>
    <cellStyle name="常规 2 4 2 3" xfId="2676"/>
    <cellStyle name="常规 2 4 2 3 2" xfId="11044"/>
    <cellStyle name="常规 2 4 2 4" xfId="4313"/>
    <cellStyle name="常规 2 4 2 4 2" xfId="11040"/>
    <cellStyle name="常规 2 4 2 5" xfId="3706"/>
    <cellStyle name="常规 2 4 2 5 2" xfId="11039"/>
    <cellStyle name="常规 2 4 2 6" xfId="4342"/>
    <cellStyle name="常规 2 4 2 6 2" xfId="11038"/>
    <cellStyle name="常规 2 4 2 7" xfId="3971"/>
    <cellStyle name="常规 2 4 2 7 2" xfId="11026"/>
    <cellStyle name="常规 2 4 2 8" xfId="5711"/>
    <cellStyle name="常规 2 4 2 8 2" xfId="11037"/>
    <cellStyle name="常规 2 4 2 9" xfId="5083"/>
    <cellStyle name="常规 2 4 2 9 2" xfId="11036"/>
    <cellStyle name="常规 2 4 20" xfId="11173"/>
    <cellStyle name="常规 2 4 3" xfId="2679"/>
    <cellStyle name="常规 2 4 3 10" xfId="5652"/>
    <cellStyle name="常规 2 4 3 11" xfId="9027"/>
    <cellStyle name="常规 2 4 3 12" xfId="9214"/>
    <cellStyle name="常规 2 4 3 13" xfId="9101"/>
    <cellStyle name="常规 2 4 3 14" xfId="12204"/>
    <cellStyle name="常规 2 4 3 15" xfId="11035"/>
    <cellStyle name="常规 2 4 3 16" xfId="13984"/>
    <cellStyle name="常规 2 4 3 2" xfId="4317"/>
    <cellStyle name="常规 2 4 3 2 2" xfId="11034"/>
    <cellStyle name="常规 2 4 3 3" xfId="3999"/>
    <cellStyle name="常规 2 4 3 3 2" xfId="11033"/>
    <cellStyle name="常规 2 4 3 4" xfId="4174"/>
    <cellStyle name="常规 2 4 3 4 2" xfId="11031"/>
    <cellStyle name="常规 2 4 3 5" xfId="3930"/>
    <cellStyle name="常规 2 4 3 5 2" xfId="11029"/>
    <cellStyle name="常规 2 4 3 6" xfId="5715"/>
    <cellStyle name="常规 2 4 3 6 2" xfId="11025"/>
    <cellStyle name="常规 2 4 3 7" xfId="5410"/>
    <cellStyle name="常规 2 4 3 7 2" xfId="10390"/>
    <cellStyle name="常规 2 4 3 8" xfId="5413"/>
    <cellStyle name="常规 2 4 3 9" xfId="5684"/>
    <cellStyle name="常规 2 4 4" xfId="958"/>
    <cellStyle name="常规 2 4 4 2" xfId="10387"/>
    <cellStyle name="常规 2 4 5" xfId="2682"/>
    <cellStyle name="常规 2 4 5 2" xfId="11015"/>
    <cellStyle name="常规 2 4 6" xfId="4233"/>
    <cellStyle name="常规 2 4 6 2" xfId="10384"/>
    <cellStyle name="常规 2 4 7" xfId="3857"/>
    <cellStyle name="常规 2 4 7 2" xfId="10381"/>
    <cellStyle name="常规 2 4 8" xfId="3908"/>
    <cellStyle name="常规 2 4 8 2" xfId="10377"/>
    <cellStyle name="常规 2 4 9" xfId="3952"/>
    <cellStyle name="常规 2 4 9 2" xfId="11022"/>
    <cellStyle name="常规 2 40" xfId="5786"/>
    <cellStyle name="常规 2 41" xfId="8969"/>
    <cellStyle name="常规 2 42" xfId="9268"/>
    <cellStyle name="常规 2 43" xfId="9340"/>
    <cellStyle name="常规 2 44" xfId="12058"/>
    <cellStyle name="常规 2 45" xfId="11411"/>
    <cellStyle name="常规 2 46" xfId="13504"/>
    <cellStyle name="常规 2 47" xfId="17866"/>
    <cellStyle name="常规 2 48" xfId="17873"/>
    <cellStyle name="常规 2 5" xfId="2375"/>
    <cellStyle name="常规 2 5 10" xfId="5279"/>
    <cellStyle name="常规 2 5 11" xfId="5792"/>
    <cellStyle name="常规 2 5 12" xfId="7173"/>
    <cellStyle name="常规 2 5 13" xfId="8894"/>
    <cellStyle name="常规 2 5 14" xfId="9212"/>
    <cellStyle name="常规 2 5 15" xfId="9321"/>
    <cellStyle name="常规 2 5 16" xfId="11850"/>
    <cellStyle name="常规 2 5 17" xfId="11021"/>
    <cellStyle name="常规 2 5 18" xfId="11205"/>
    <cellStyle name="常规 2 5 2" xfId="2683"/>
    <cellStyle name="常规 2 5 2 2" xfId="2685"/>
    <cellStyle name="常规 2 5 2 2 10" xfId="4877"/>
    <cellStyle name="常规 2 5 2 2 11" xfId="9030"/>
    <cellStyle name="常规 2 5 2 2 12" xfId="9211"/>
    <cellStyle name="常规 2 5 2 2 13" xfId="9405"/>
    <cellStyle name="常规 2 5 2 2 14" xfId="12209"/>
    <cellStyle name="常规 2 5 2 2 15" xfId="11019"/>
    <cellStyle name="常规 2 5 2 2 16" xfId="13956"/>
    <cellStyle name="常规 2 5 2 2 2" xfId="4318"/>
    <cellStyle name="常规 2 5 2 2 2 2" xfId="11018"/>
    <cellStyle name="常规 2 5 2 2 3" xfId="3998"/>
    <cellStyle name="常规 2 5 2 2 3 2" xfId="11016"/>
    <cellStyle name="常规 2 5 2 2 4" xfId="4350"/>
    <cellStyle name="常规 2 5 2 2 4 2" xfId="11014"/>
    <cellStyle name="常规 2 5 2 2 5" xfId="4649"/>
    <cellStyle name="常规 2 5 2 2 5 2" xfId="10385"/>
    <cellStyle name="常规 2 5 2 2 6" xfId="5718"/>
    <cellStyle name="常规 2 5 2 2 6 2" xfId="10382"/>
    <cellStyle name="常规 2 5 2 2 7" xfId="5150"/>
    <cellStyle name="常规 2 5 2 2 7 2" xfId="10378"/>
    <cellStyle name="常规 2 5 2 2 8" xfId="5429"/>
    <cellStyle name="常规 2 5 2 2 9" xfId="5476"/>
    <cellStyle name="常规 2 5 2 3" xfId="2688"/>
    <cellStyle name="常规 2 5 2 3 2" xfId="10360"/>
    <cellStyle name="常规 2 5 2 4" xfId="11013"/>
    <cellStyle name="常规 2 5 3" xfId="2689"/>
    <cellStyle name="常规 2 5 3 2" xfId="10973"/>
    <cellStyle name="常规 2 5 4" xfId="4234"/>
    <cellStyle name="常规 2 5 4 2" xfId="10355"/>
    <cellStyle name="常规 2 5 5" xfId="3856"/>
    <cellStyle name="常规 2 5 5 2" xfId="11012"/>
    <cellStyle name="常规 2 5 6" xfId="4239"/>
    <cellStyle name="常规 2 5 6 2" xfId="11010"/>
    <cellStyle name="常规 2 5 7" xfId="3951"/>
    <cellStyle name="常规 2 5 7 2" xfId="10369"/>
    <cellStyle name="常规 2 5 8" xfId="5475"/>
    <cellStyle name="常规 2 5 8 2" xfId="11009"/>
    <cellStyle name="常规 2 5 9" xfId="5699"/>
    <cellStyle name="常规 2 5 9 2" xfId="10349"/>
    <cellStyle name="常规 2 6" xfId="2690"/>
    <cellStyle name="常规 2 6 2" xfId="2692"/>
    <cellStyle name="常规 2 6 2 10" xfId="7069"/>
    <cellStyle name="常规 2 6 2 11" xfId="7149"/>
    <cellStyle name="常规 2 6 2 12" xfId="9032"/>
    <cellStyle name="常规 2 6 2 13" xfId="8709"/>
    <cellStyle name="常规 2 6 2 14" xfId="9409"/>
    <cellStyle name="常规 2 6 2 15" xfId="12219"/>
    <cellStyle name="常规 2 6 2 16" xfId="11008"/>
    <cellStyle name="常规 2 6 2 17" xfId="14002"/>
    <cellStyle name="常规 2 6 2 2" xfId="2364"/>
    <cellStyle name="常规 2 6 2 2 2" xfId="11005"/>
    <cellStyle name="常规 2 6 2 3" xfId="4321"/>
    <cellStyle name="常规 2 6 2 3 2" xfId="10367"/>
    <cellStyle name="常规 2 6 2 4" xfId="3835"/>
    <cellStyle name="常规 2 6 2 4 2" xfId="11003"/>
    <cellStyle name="常规 2 6 2 5" xfId="3812"/>
    <cellStyle name="常规 2 6 2 5 2" xfId="11001"/>
    <cellStyle name="常规 2 6 2 6" xfId="4076"/>
    <cellStyle name="常规 2 6 2 6 2" xfId="11000"/>
    <cellStyle name="常规 2 6 2 7" xfId="5725"/>
    <cellStyle name="常规 2 6 2 7 2" xfId="10998"/>
    <cellStyle name="常规 2 6 2 8" xfId="5396"/>
    <cellStyle name="常规 2 6 2 8 2" xfId="10997"/>
    <cellStyle name="常规 2 6 2 9" xfId="5424"/>
    <cellStyle name="常规 2 6 3" xfId="2693"/>
    <cellStyle name="常规 2 6 3 10" xfId="4936"/>
    <cellStyle name="常规 2 6 3 11" xfId="9036"/>
    <cellStyle name="常规 2 6 3 12" xfId="9205"/>
    <cellStyle name="常规 2 6 3 13" xfId="9412"/>
    <cellStyle name="常规 2 6 3 14" xfId="12226"/>
    <cellStyle name="常规 2 6 3 15" xfId="10996"/>
    <cellStyle name="常规 2 6 3 16" xfId="14013"/>
    <cellStyle name="常规 2 6 3 2" xfId="4322"/>
    <cellStyle name="常规 2 6 3 2 2" xfId="10994"/>
    <cellStyle name="常规 2 6 3 2 2 2" xfId="10993"/>
    <cellStyle name="常规 2 6 3 3" xfId="3827"/>
    <cellStyle name="常规 2 6 3 3 2" xfId="10992"/>
    <cellStyle name="常规 2 6 3 4" xfId="3799"/>
    <cellStyle name="常规 2 6 3 4 2" xfId="10769"/>
    <cellStyle name="常规 2 6 3 5" xfId="4080"/>
    <cellStyle name="常规 2 6 3 5 2" xfId="10691"/>
    <cellStyle name="常规 2 6 3 6" xfId="5731"/>
    <cellStyle name="常规 2 6 3 6 2" xfId="10991"/>
    <cellStyle name="常规 2 6 3 7" xfId="5389"/>
    <cellStyle name="常规 2 6 3 7 2" xfId="10990"/>
    <cellStyle name="常规 2 6 3 8" xfId="5049"/>
    <cellStyle name="常规 2 6 3 9" xfId="7073"/>
    <cellStyle name="常规 2 6 4" xfId="2694"/>
    <cellStyle name="常规 2 6 4 2" xfId="10989"/>
    <cellStyle name="常规 2 6 5" xfId="10988"/>
    <cellStyle name="常规 2 7" xfId="2459"/>
    <cellStyle name="常规 2 7 10" xfId="5669"/>
    <cellStyle name="常规 2 7 10 2" xfId="10986"/>
    <cellStyle name="常规 2 7 11" xfId="5549"/>
    <cellStyle name="常规 2 7 12" xfId="4769"/>
    <cellStyle name="常规 2 7 13" xfId="4901"/>
    <cellStyle name="常规 2 7 14" xfId="8918"/>
    <cellStyle name="常规 2 7 15" xfId="9203"/>
    <cellStyle name="常规 2 7 16" xfId="9324"/>
    <cellStyle name="常规 2 7 17" xfId="11911"/>
    <cellStyle name="常规 2 7 18" xfId="10987"/>
    <cellStyle name="常规 2 7 19" xfId="13037"/>
    <cellStyle name="常规 2 7 2" xfId="2695"/>
    <cellStyle name="常规 2 7 2 10" xfId="4904"/>
    <cellStyle name="常规 2 7 2 11" xfId="5057"/>
    <cellStyle name="常规 2 7 2 12" xfId="9041"/>
    <cellStyle name="常规 2 7 2 13" xfId="8903"/>
    <cellStyle name="常规 2 7 2 14" xfId="9421"/>
    <cellStyle name="常规 2 7 2 15" xfId="12239"/>
    <cellStyle name="常规 2 7 2 16" xfId="10984"/>
    <cellStyle name="常规 2 7 2 17" xfId="11113"/>
    <cellStyle name="常规 2 7 2 2" xfId="2428"/>
    <cellStyle name="常规 2 7 2 2 2" xfId="10983"/>
    <cellStyle name="常规 2 7 2 3" xfId="4324"/>
    <cellStyle name="常规 2 7 2 3 2" xfId="10982"/>
    <cellStyle name="常规 2 7 2 4" xfId="3995"/>
    <cellStyle name="常规 2 7 2 4 2" xfId="10980"/>
    <cellStyle name="常规 2 7 2 5" xfId="4359"/>
    <cellStyle name="常规 2 7 2 5 2" xfId="10978"/>
    <cellStyle name="常规 2 7 2 6" xfId="4079"/>
    <cellStyle name="常规 2 7 2 6 2" xfId="10976"/>
    <cellStyle name="常规 2 7 2 7" xfId="5741"/>
    <cellStyle name="常规 2 7 2 7 2" xfId="10974"/>
    <cellStyle name="常规 2 7 2 8" xfId="5378"/>
    <cellStyle name="常规 2 7 2 8 2" xfId="10972"/>
    <cellStyle name="常规 2 7 2 9" xfId="6336"/>
    <cellStyle name="常规 2 7 3" xfId="2696"/>
    <cellStyle name="常规 2 7 3 10" xfId="5077"/>
    <cellStyle name="常规 2 7 3 11" xfId="9045"/>
    <cellStyle name="常规 2 7 3 12" xfId="7489"/>
    <cellStyle name="常规 2 7 3 13" xfId="9422"/>
    <cellStyle name="常规 2 7 3 14" xfId="12243"/>
    <cellStyle name="常规 2 7 3 15" xfId="10970"/>
    <cellStyle name="常规 2 7 3 16" xfId="14053"/>
    <cellStyle name="常规 2 7 3 2" xfId="4325"/>
    <cellStyle name="常规 2 7 3 2 2" xfId="10969"/>
    <cellStyle name="常规 2 7 3 3" xfId="3994"/>
    <cellStyle name="常规 2 7 3 3 2" xfId="10967"/>
    <cellStyle name="常规 2 7 3 4" xfId="4360"/>
    <cellStyle name="常规 2 7 3 4 2" xfId="10957"/>
    <cellStyle name="常规 2 7 3 5" xfId="4072"/>
    <cellStyle name="常规 2 7 3 5 2" xfId="10966"/>
    <cellStyle name="常规 2 7 3 6" xfId="5744"/>
    <cellStyle name="常规 2 7 3 6 2" xfId="10848"/>
    <cellStyle name="常规 2 7 3 7" xfId="5376"/>
    <cellStyle name="常规 2 7 3 7 2" xfId="10393"/>
    <cellStyle name="常规 2 7 3 8" xfId="5469"/>
    <cellStyle name="常规 2 7 3 9" xfId="5642"/>
    <cellStyle name="常规 2 7 4" xfId="2697"/>
    <cellStyle name="常规 2 7 4 2" xfId="10837"/>
    <cellStyle name="常规 2 7 5" xfId="4253"/>
    <cellStyle name="常规 2 7 5 2" xfId="10962"/>
    <cellStyle name="常规 2 7 6" xfId="3808"/>
    <cellStyle name="常规 2 7 6 2" xfId="10960"/>
    <cellStyle name="常规 2 7 7" xfId="4242"/>
    <cellStyle name="常规 2 7 7 2" xfId="10959"/>
    <cellStyle name="常规 2 7 8" xfId="4121"/>
    <cellStyle name="常规 2 7 8 2" xfId="10955"/>
    <cellStyle name="常规 2 7 9" xfId="5514"/>
    <cellStyle name="常规 2 7 9 2" xfId="10943"/>
    <cellStyle name="常规 2 8" xfId="2701"/>
    <cellStyle name="常规 2 8 2" xfId="2704"/>
    <cellStyle name="常规 2 8 2 10" xfId="5189"/>
    <cellStyle name="常规 2 8 2 11" xfId="6322"/>
    <cellStyle name="常规 2 8 2 12" xfId="9052"/>
    <cellStyle name="常规 2 8 2 13" xfId="9193"/>
    <cellStyle name="常规 2 8 2 14" xfId="8883"/>
    <cellStyle name="常规 2 8 2 15" xfId="12260"/>
    <cellStyle name="常规 2 8 2 16" xfId="10935"/>
    <cellStyle name="常规 2 8 2 17" xfId="17476"/>
    <cellStyle name="常规 2 8 2 2" xfId="2706"/>
    <cellStyle name="常规 2 8 2 2 2" xfId="10932"/>
    <cellStyle name="常规 2 8 2 3" xfId="4329"/>
    <cellStyle name="常规 2 8 2 3 2" xfId="10925"/>
    <cellStyle name="常规 2 8 2 4" xfId="3990"/>
    <cellStyle name="常规 2 8 2 4 2" xfId="10921"/>
    <cellStyle name="常规 2 8 2 5" xfId="4370"/>
    <cellStyle name="常规 2 8 2 5 2" xfId="10952"/>
    <cellStyle name="常规 2 8 2 6" xfId="4169"/>
    <cellStyle name="常规 2 8 2 6 2" xfId="10948"/>
    <cellStyle name="常规 2 8 2 7" xfId="5750"/>
    <cellStyle name="常规 2 8 2 7 2" xfId="10946"/>
    <cellStyle name="常规 2 8 2 8" xfId="5369"/>
    <cellStyle name="常规 2 8 2 8 2" xfId="10945"/>
    <cellStyle name="常规 2 8 2 9" xfId="5484"/>
    <cellStyle name="常规 2 8 3" xfId="2708"/>
    <cellStyle name="常规 2 8 3 10" xfId="4954"/>
    <cellStyle name="常规 2 8 3 11" xfId="9056"/>
    <cellStyle name="常规 2 8 3 12" xfId="9074"/>
    <cellStyle name="常规 2 8 3 13" xfId="9433"/>
    <cellStyle name="常规 2 8 3 14" xfId="12265"/>
    <cellStyle name="常规 2 8 3 15" xfId="10944"/>
    <cellStyle name="常规 2 8 3 16" xfId="17479"/>
    <cellStyle name="常规 2 8 3 2" xfId="4332"/>
    <cellStyle name="常规 2 8 3 2 2" xfId="10942"/>
    <cellStyle name="常规 2 8 3 3" xfId="3987"/>
    <cellStyle name="常规 2 8 3 3 2" xfId="10938"/>
    <cellStyle name="常规 2 8 3 4" xfId="4376"/>
    <cellStyle name="常规 2 8 3 4 2" xfId="10931"/>
    <cellStyle name="常规 2 8 3 5" xfId="4547"/>
    <cellStyle name="常规 2 8 3 5 2" xfId="10924"/>
    <cellStyle name="常规 2 8 3 6" xfId="5755"/>
    <cellStyle name="常规 2 8 3 6 2" xfId="10920"/>
    <cellStyle name="常规 2 8 3 6 2 2" xfId="10918"/>
    <cellStyle name="常规 2 8 3 7" xfId="5364"/>
    <cellStyle name="常规 2 8 3 7 2" xfId="10916"/>
    <cellStyle name="常规 2 8 3 8" xfId="5169"/>
    <cellStyle name="常规 2 8 3 9" xfId="5667"/>
    <cellStyle name="常规 2 8 4" xfId="2710"/>
    <cellStyle name="常规 2 8 4 2" xfId="10914"/>
    <cellStyle name="常规 2 8 5" xfId="10912"/>
    <cellStyle name="常规 2 9" xfId="2714"/>
    <cellStyle name="常规 2 9 2" xfId="2720"/>
    <cellStyle name="常规 2 9 2 10" xfId="5435"/>
    <cellStyle name="常规 2 9 2 11" xfId="5616"/>
    <cellStyle name="常规 2 9 2 12" xfId="9066"/>
    <cellStyle name="常规 2 9 2 13" xfId="9140"/>
    <cellStyle name="常规 2 9 2 14" xfId="9018"/>
    <cellStyle name="常规 2 9 2 15" xfId="12277"/>
    <cellStyle name="常规 2 9 2 16" xfId="10907"/>
    <cellStyle name="常规 2 9 2 17" xfId="17485"/>
    <cellStyle name="常规 2 9 2 2" xfId="2726"/>
    <cellStyle name="常规 2 9 2 2 2" xfId="9187"/>
    <cellStyle name="常规 2 9 2 2 2 2" xfId="10903"/>
    <cellStyle name="常规 2 9 2 2 3" xfId="10905"/>
    <cellStyle name="常规 2 9 2 3" xfId="4336"/>
    <cellStyle name="常规 2 9 2 3 2" xfId="10901"/>
    <cellStyle name="常规 2 9 2 4" xfId="3975"/>
    <cellStyle name="常规 2 9 2 4 2" xfId="10900"/>
    <cellStyle name="常规 2 9 2 5" xfId="3673"/>
    <cellStyle name="常规 2 9 2 5 2" xfId="10897"/>
    <cellStyle name="常规 2 9 2 6" xfId="4070"/>
    <cellStyle name="常规 2 9 2 6 2" xfId="10893"/>
    <cellStyle name="常规 2 9 2 7" xfId="5766"/>
    <cellStyle name="常规 2 9 2 7 2" xfId="10889"/>
    <cellStyle name="常规 2 9 2 8" xfId="5357"/>
    <cellStyle name="常规 2 9 2 8 2" xfId="10886"/>
    <cellStyle name="常规 2 9 2 9" xfId="4790"/>
    <cellStyle name="常规 2 9 3" xfId="2732"/>
    <cellStyle name="常规 2 9 3 10" xfId="5638"/>
    <cellStyle name="常规 2 9 3 11" xfId="5588"/>
    <cellStyle name="常规 2 9 3 12" xfId="9072"/>
    <cellStyle name="常规 2 9 3 13" xfId="8841"/>
    <cellStyle name="常规 2 9 3 14" xfId="9450"/>
    <cellStyle name="常规 2 9 3 15" xfId="12291"/>
    <cellStyle name="常规 2 9 3 16" xfId="10522"/>
    <cellStyle name="常规 2 9 3 17" xfId="17491"/>
    <cellStyle name="常规 2 9 3 2" xfId="2737"/>
    <cellStyle name="常规 2 9 3 2 2" xfId="10549"/>
    <cellStyle name="常规 2 9 3 3" xfId="4345"/>
    <cellStyle name="常规 2 9 3 3 2" xfId="10314"/>
    <cellStyle name="常规 2 9 3 4" xfId="3976"/>
    <cellStyle name="常规 2 9 3 4 2" xfId="10869"/>
    <cellStyle name="常规 2 9 3 5" xfId="4394"/>
    <cellStyle name="常规 2 9 3 5 2" xfId="10545"/>
    <cellStyle name="常规 2 9 3 6" xfId="4065"/>
    <cellStyle name="常规 2 9 3 6 2" xfId="10468"/>
    <cellStyle name="常规 2 9 3 7" xfId="5775"/>
    <cellStyle name="常规 2 9 3 7 2" xfId="10798"/>
    <cellStyle name="常规 2 9 3 8" xfId="5345"/>
    <cellStyle name="常规 2 9 3 8 2" xfId="10451"/>
    <cellStyle name="常规 2 9 3 9" xfId="4791"/>
    <cellStyle name="常规 2 9 4" xfId="2743"/>
    <cellStyle name="常规 2 9 4 2" xfId="10444"/>
    <cellStyle name="常规 2 9 5" xfId="10909"/>
    <cellStyle name="常规 20" xfId="1972"/>
    <cellStyle name="常规 20 10" xfId="5884"/>
    <cellStyle name="常规 20 11" xfId="6967"/>
    <cellStyle name="常规 20 12" xfId="8820"/>
    <cellStyle name="常规 20 13" xfId="8111"/>
    <cellStyle name="常规 20 14" xfId="9013"/>
    <cellStyle name="常规 20 15" xfId="11569"/>
    <cellStyle name="常规 20 16" xfId="10433"/>
    <cellStyle name="常规 20 17" xfId="12242"/>
    <cellStyle name="常规 20 2" xfId="1975"/>
    <cellStyle name="常规 20 2 10" xfId="7300"/>
    <cellStyle name="常规 20 2 11" xfId="8821"/>
    <cellStyle name="常规 20 2 12" xfId="9199"/>
    <cellStyle name="常规 20 2 13" xfId="9308"/>
    <cellStyle name="常规 20 2 14" xfId="11572"/>
    <cellStyle name="常规 20 2 15" xfId="10662"/>
    <cellStyle name="常规 20 2 16" xfId="12253"/>
    <cellStyle name="常规 20 2 2" xfId="4172"/>
    <cellStyle name="常规 20 2 2 2" xfId="10657"/>
    <cellStyle name="常规 20 2 3" xfId="4156"/>
    <cellStyle name="常规 20 2 3 2" xfId="10345"/>
    <cellStyle name="常规 20 2 4" xfId="3743"/>
    <cellStyle name="常规 20 2 4 2" xfId="10420"/>
    <cellStyle name="常规 20 2 5" xfId="4657"/>
    <cellStyle name="常规 20 2 5 2" xfId="10412"/>
    <cellStyle name="常规 20 2 6" xfId="5284"/>
    <cellStyle name="常规 20 2 6 2" xfId="10331"/>
    <cellStyle name="常规 20 2 6 2 2" xfId="10846"/>
    <cellStyle name="常规 20 2 7" xfId="5889"/>
    <cellStyle name="常规 20 2 7 2" xfId="10845"/>
    <cellStyle name="常规 20 2 8" xfId="5117"/>
    <cellStyle name="常规 20 2 9" xfId="4792"/>
    <cellStyle name="常规 20 3" xfId="4170"/>
    <cellStyle name="常规 20 3 2" xfId="10842"/>
    <cellStyle name="常规 20 4" xfId="4157"/>
    <cellStyle name="常规 20 4 2" xfId="10652"/>
    <cellStyle name="常规 20 5" xfId="3738"/>
    <cellStyle name="常规 20 5 2" xfId="10834"/>
    <cellStyle name="常规 20 6" xfId="3813"/>
    <cellStyle name="常规 20 6 2" xfId="10881"/>
    <cellStyle name="常规 20 7" xfId="5283"/>
    <cellStyle name="常规 20 7 2" xfId="10880"/>
    <cellStyle name="常规 20 8" xfId="5708"/>
    <cellStyle name="常规 20 8 2" xfId="10879"/>
    <cellStyle name="常规 20 9" xfId="5895"/>
    <cellStyle name="常规 21" xfId="1981"/>
    <cellStyle name="常规 21 2" xfId="8837"/>
    <cellStyle name="常规 21 2 2" xfId="10878"/>
    <cellStyle name="常规 21 3" xfId="10803"/>
    <cellStyle name="常规 22" xfId="1985"/>
    <cellStyle name="常规 22 2" xfId="2606"/>
    <cellStyle name="常规 22 2 2" xfId="10721"/>
    <cellStyle name="常规 22 3" xfId="10427"/>
    <cellStyle name="常规 23" xfId="2610"/>
    <cellStyle name="常规 23 2" xfId="9173"/>
    <cellStyle name="常规 23 2 2" xfId="10877"/>
    <cellStyle name="常规 23 3" xfId="10796"/>
    <cellStyle name="常规 24" xfId="2615"/>
    <cellStyle name="常规 24 2" xfId="10732"/>
    <cellStyle name="常规 24 2 2" xfId="10729"/>
    <cellStyle name="常规 25" xfId="1277"/>
    <cellStyle name="常规 25 10" xfId="6300"/>
    <cellStyle name="常规 25 11" xfId="8340"/>
    <cellStyle name="常规 25 12" xfId="8836"/>
    <cellStyle name="常规 25 13" xfId="9177"/>
    <cellStyle name="常规 25 14" xfId="11090"/>
    <cellStyle name="常规 25 15" xfId="10726"/>
    <cellStyle name="常规 25 16" xfId="10666"/>
    <cellStyle name="常规 25 2" xfId="4032"/>
    <cellStyle name="常规 25 2 2" xfId="10876"/>
    <cellStyle name="常规 25 3" xfId="4262"/>
    <cellStyle name="常规 25 3 2" xfId="10636"/>
    <cellStyle name="常规 25 4" xfId="3898"/>
    <cellStyle name="常规 25 4 2" xfId="10313"/>
    <cellStyle name="常规 25 5" xfId="4651"/>
    <cellStyle name="常规 25 5 2" xfId="10874"/>
    <cellStyle name="常规 25 6" xfId="5052"/>
    <cellStyle name="常规 25 6 2" xfId="10660"/>
    <cellStyle name="常规 25 7" xfId="6218"/>
    <cellStyle name="常规 25 7 2" xfId="10473"/>
    <cellStyle name="常规 25 8" xfId="4961"/>
    <cellStyle name="常规 25 9" xfId="6161"/>
    <cellStyle name="常规 26" xfId="1283"/>
    <cellStyle name="常规 26 2" xfId="24"/>
    <cellStyle name="常规 26 2 2" xfId="10312"/>
    <cellStyle name="常规 26 3" xfId="10771"/>
    <cellStyle name="常规 27" xfId="1286"/>
    <cellStyle name="常规 27 2" xfId="9197"/>
    <cellStyle name="常规 27 2 2" xfId="10871"/>
    <cellStyle name="常规 27 3" xfId="10873"/>
    <cellStyle name="常规 28" xfId="2745"/>
    <cellStyle name="常规 28 2" xfId="9195"/>
    <cellStyle name="常规 28 2 2" xfId="10279"/>
    <cellStyle name="常规 28 3" xfId="10812"/>
    <cellStyle name="常规 29" xfId="2747"/>
    <cellStyle name="常规 29 2" xfId="10867"/>
    <cellStyle name="常规 3" xfId="2752"/>
    <cellStyle name="常规 3 10" xfId="2753"/>
    <cellStyle name="常规 3 10 2" xfId="10488"/>
    <cellStyle name="常规 3 11" xfId="4726"/>
    <cellStyle name="常规 3 11 2" xfId="10472"/>
    <cellStyle name="常规 3 12" xfId="10810"/>
    <cellStyle name="常规 3 2" xfId="2369"/>
    <cellStyle name="常规 3 2 10" xfId="5470"/>
    <cellStyle name="常规 3 2 10 2" xfId="10858"/>
    <cellStyle name="常规 3 2 11" xfId="5704"/>
    <cellStyle name="常规 3 2 11 2" xfId="10334"/>
    <cellStyle name="常规 3 2 12" xfId="4854"/>
    <cellStyle name="常规 3 2 13" xfId="5627"/>
    <cellStyle name="常规 3 2 14" xfId="7298"/>
    <cellStyle name="常规 3 2 15" xfId="8889"/>
    <cellStyle name="常规 3 2 16" xfId="9192"/>
    <cellStyle name="常规 3 2 17" xfId="9319"/>
    <cellStyle name="常规 3 2 18" xfId="11844"/>
    <cellStyle name="常规 3 2 19" xfId="10864"/>
    <cellStyle name="常规 3 2 2" xfId="2754"/>
    <cellStyle name="常规 3 2 2 2" xfId="2755"/>
    <cellStyle name="常规 3 2 2 2 10" xfId="6363"/>
    <cellStyle name="常规 3 2 2 2 11" xfId="5614"/>
    <cellStyle name="常规 3 2 2 2 12" xfId="4778"/>
    <cellStyle name="常规 3 2 2 2 13" xfId="9086"/>
    <cellStyle name="常规 3 2 2 2 14" xfId="9191"/>
    <cellStyle name="常规 3 2 2 2 15" xfId="9462"/>
    <cellStyle name="常规 3 2 2 2 16" xfId="12321"/>
    <cellStyle name="常规 3 2 2 2 17" xfId="10839"/>
    <cellStyle name="常规 3 2 2 2 18" xfId="17496"/>
    <cellStyle name="常规 3 2 2 2 2" xfId="2756"/>
    <cellStyle name="常规 3 2 2 2 2 10" xfId="6491"/>
    <cellStyle name="常规 3 2 2 2 2 11" xfId="9087"/>
    <cellStyle name="常规 3 2 2 2 2 12" xfId="9190"/>
    <cellStyle name="常规 3 2 2 2 2 13" xfId="9466"/>
    <cellStyle name="常规 3 2 2 2 2 14" xfId="12322"/>
    <cellStyle name="常规 3 2 2 2 2 15" xfId="10813"/>
    <cellStyle name="常规 3 2 2 2 2 16" xfId="17497"/>
    <cellStyle name="常规 3 2 2 2 2 2" xfId="4352"/>
    <cellStyle name="常规 3 2 2 2 2 2 2" xfId="10281"/>
    <cellStyle name="常规 3 2 2 2 2 3" xfId="3968"/>
    <cellStyle name="常规 3 2 2 2 2 3 2" xfId="10855"/>
    <cellStyle name="常规 3 2 2 2 2 4" xfId="4400"/>
    <cellStyle name="常规 3 2 2 2 2 4 2" xfId="10863"/>
    <cellStyle name="常规 3 2 2 2 2 4 2 2" xfId="10862"/>
    <cellStyle name="常规 3 2 2 2 2 5" xfId="4652"/>
    <cellStyle name="常规 3 2 2 2 2 5 2" xfId="10861"/>
    <cellStyle name="常规 3 2 2 2 2 6" xfId="5789"/>
    <cellStyle name="常规 3 2 2 2 2 6 2" xfId="10362"/>
    <cellStyle name="常规 3 2 2 2 2 7" xfId="4926"/>
    <cellStyle name="常规 3 2 2 2 2 7 2" xfId="10860"/>
    <cellStyle name="常规 3 2 2 2 2 8" xfId="6365"/>
    <cellStyle name="常规 3 2 2 2 2 9" xfId="4958"/>
    <cellStyle name="常规 3 2 2 2 3" xfId="2757"/>
    <cellStyle name="常规 3 2 2 2 3 2" xfId="10859"/>
    <cellStyle name="常规 3 2 2 2 4" xfId="4351"/>
    <cellStyle name="常规 3 2 2 2 4 2" xfId="10333"/>
    <cellStyle name="常规 3 2 2 2 5" xfId="3969"/>
    <cellStyle name="常规 3 2 2 2 5 2" xfId="10840"/>
    <cellStyle name="常规 3 2 2 2 6" xfId="4166"/>
    <cellStyle name="常规 3 2 2 2 6 2" xfId="10280"/>
    <cellStyle name="常规 3 2 2 2 7" xfId="3710"/>
    <cellStyle name="常规 3 2 2 2 7 2" xfId="10856"/>
    <cellStyle name="常规 3 2 2 2 8" xfId="5788"/>
    <cellStyle name="常规 3 2 2 2 8 2" xfId="10274"/>
    <cellStyle name="常规 3 2 2 2 9" xfId="4744"/>
    <cellStyle name="常规 3 2 2 2 9 2" xfId="10854"/>
    <cellStyle name="常规 3 2 2 3" xfId="2630"/>
    <cellStyle name="常规 3 2 2 3 10" xfId="4776"/>
    <cellStyle name="常规 3 2 2 3 11" xfId="8974"/>
    <cellStyle name="常规 3 2 2 3 12" xfId="9188"/>
    <cellStyle name="常规 3 2 2 3 13" xfId="9343"/>
    <cellStyle name="常规 3 2 2 3 14" xfId="12069"/>
    <cellStyle name="常规 3 2 2 3 15" xfId="10563"/>
    <cellStyle name="常规 3 2 2 3 16" xfId="13481"/>
    <cellStyle name="常规 3 2 2 3 2" xfId="4288"/>
    <cellStyle name="常规 3 2 2 3 2 2" xfId="10851"/>
    <cellStyle name="常规 3 2 2 3 3" xfId="4007"/>
    <cellStyle name="常规 3 2 2 3 3 2" xfId="10644"/>
    <cellStyle name="常规 3 2 2 3 4" xfId="3939"/>
    <cellStyle name="常规 3 2 2 3 4 2" xfId="10462"/>
    <cellStyle name="常规 3 2 2 3 5" xfId="4090"/>
    <cellStyle name="常规 3 2 2 3 5 2" xfId="10849"/>
    <cellStyle name="常规 3 2 2 3 6" xfId="5626"/>
    <cellStyle name="常规 3 2 2 3 6 2" xfId="10847"/>
    <cellStyle name="常规 3 2 2 3 7" xfId="5510"/>
    <cellStyle name="常规 3 2 2 3 7 2" xfId="10843"/>
    <cellStyle name="常规 3 2 2 3 8" xfId="5085"/>
    <cellStyle name="常规 3 2 2 3 9" xfId="6315"/>
    <cellStyle name="常规 3 2 2 4" xfId="2759"/>
    <cellStyle name="常规 3 2 2 4 2" xfId="10841"/>
    <cellStyle name="常规 3 2 2 5" xfId="10836"/>
    <cellStyle name="常规 3 2 20" xfId="11943"/>
    <cellStyle name="常规 3 2 3" xfId="2760"/>
    <cellStyle name="常规 3 2 3 10" xfId="5506"/>
    <cellStyle name="常规 3 2 3 11" xfId="4963"/>
    <cellStyle name="常规 3 2 3 12" xfId="5636"/>
    <cellStyle name="常规 3 2 3 13" xfId="9090"/>
    <cellStyle name="常规 3 2 3 14" xfId="9139"/>
    <cellStyle name="常规 3 2 3 15" xfId="9472"/>
    <cellStyle name="常规 3 2 3 16" xfId="12331"/>
    <cellStyle name="常规 3 2 3 17" xfId="10835"/>
    <cellStyle name="常规 3 2 3 18" xfId="17498"/>
    <cellStyle name="常规 3 2 3 2" xfId="2761"/>
    <cellStyle name="常规 3 2 3 2 10" xfId="4731"/>
    <cellStyle name="常规 3 2 3 2 11" xfId="6949"/>
    <cellStyle name="常规 3 2 3 2 12" xfId="9091"/>
    <cellStyle name="常规 3 2 3 2 13" xfId="9186"/>
    <cellStyle name="常规 3 2 3 2 14" xfId="9473"/>
    <cellStyle name="常规 3 2 3 2 15" xfId="12332"/>
    <cellStyle name="常规 3 2 3 2 16" xfId="10328"/>
    <cellStyle name="常规 3 2 3 2 17" xfId="17499"/>
    <cellStyle name="常规 3 2 3 2 2" xfId="2762"/>
    <cellStyle name="常规 3 2 3 2 2 2" xfId="10265"/>
    <cellStyle name="常规 3 2 3 2 3" xfId="4354"/>
    <cellStyle name="常规 3 2 3 2 3 2" xfId="10724"/>
    <cellStyle name="常规 3 2 3 2 3 2 2" xfId="10513"/>
    <cellStyle name="常规 3 2 3 2 4" xfId="3962"/>
    <cellStyle name="常规 3 2 3 2 4 2" xfId="10821"/>
    <cellStyle name="常规 3 2 3 2 5" xfId="4217"/>
    <cellStyle name="常规 3 2 3 2 5 2" xfId="10778"/>
    <cellStyle name="常规 3 2 3 2 6" xfId="4061"/>
    <cellStyle name="常规 3 2 3 2 6 2" xfId="10533"/>
    <cellStyle name="常规 3 2 3 2 7" xfId="5794"/>
    <cellStyle name="常规 3 2 3 2 7 2" xfId="10504"/>
    <cellStyle name="常规 3 2 3 2 8" xfId="5323"/>
    <cellStyle name="常规 3 2 3 2 8 2" xfId="10832"/>
    <cellStyle name="常规 3 2 3 2 9" xfId="5508"/>
    <cellStyle name="常规 3 2 3 3" xfId="2635"/>
    <cellStyle name="常规 3 2 3 3 2" xfId="10830"/>
    <cellStyle name="常规 3 2 3 4" xfId="4353"/>
    <cellStyle name="常规 3 2 3 4 2" xfId="10828"/>
    <cellStyle name="常规 3 2 3 5" xfId="3965"/>
    <cellStyle name="常规 3 2 3 5 2" xfId="10407"/>
    <cellStyle name="常规 3 2 3 6" xfId="4163"/>
    <cellStyle name="常规 3 2 3 6 2" xfId="10827"/>
    <cellStyle name="常规 3 2 3 7" xfId="4062"/>
    <cellStyle name="常规 3 2 3 7 2" xfId="10826"/>
    <cellStyle name="常规 3 2 3 8" xfId="5793"/>
    <cellStyle name="常规 3 2 3 8 2" xfId="10825"/>
    <cellStyle name="常规 3 2 3 9" xfId="5111"/>
    <cellStyle name="常规 3 2 3 9 2" xfId="10822"/>
    <cellStyle name="常规 3 2 4" xfId="2763"/>
    <cellStyle name="常规 3 2 4 10" xfId="5612"/>
    <cellStyle name="常规 3 2 4 11" xfId="5656"/>
    <cellStyle name="常规 3 2 4 12" xfId="9093"/>
    <cellStyle name="常规 3 2 4 13" xfId="9181"/>
    <cellStyle name="常规 3 2 4 14" xfId="9474"/>
    <cellStyle name="常规 3 2 4 15" xfId="12336"/>
    <cellStyle name="常规 3 2 4 16" xfId="10820"/>
    <cellStyle name="常规 3 2 4 17" xfId="17500"/>
    <cellStyle name="常规 3 2 4 2" xfId="2764"/>
    <cellStyle name="常规 3 2 4 2 2" xfId="10484"/>
    <cellStyle name="常规 3 2 4 3" xfId="4355"/>
    <cellStyle name="常规 3 2 4 3 2" xfId="10819"/>
    <cellStyle name="常规 3 2 4 4" xfId="3796"/>
    <cellStyle name="常规 3 2 4 4 2" xfId="10476"/>
    <cellStyle name="常规 3 2 4 5" xfId="4225"/>
    <cellStyle name="常规 3 2 4 5 2" xfId="10818"/>
    <cellStyle name="常规 3 2 4 6" xfId="4060"/>
    <cellStyle name="常规 3 2 4 6 2" xfId="10535"/>
    <cellStyle name="常规 3 2 4 7" xfId="5796"/>
    <cellStyle name="常规 3 2 4 7 2" xfId="10817"/>
    <cellStyle name="常规 3 2 4 8" xfId="5321"/>
    <cellStyle name="常规 3 2 4 8 2" xfId="10297"/>
    <cellStyle name="常规 3 2 4 9" xfId="5511"/>
    <cellStyle name="常规 3 2 5" xfId="561"/>
    <cellStyle name="常规 3 2 5 2" xfId="10816"/>
    <cellStyle name="常规 3 2 6" xfId="4231"/>
    <cellStyle name="常规 3 2 6 2" xfId="10815"/>
    <cellStyle name="常规 3 2 7" xfId="3859"/>
    <cellStyle name="常规 3 2 7 2" xfId="10814"/>
    <cellStyle name="常规 3 2 8" xfId="4223"/>
    <cellStyle name="常规 3 2 8 2" xfId="10811"/>
    <cellStyle name="常规 3 2 9" xfId="4138"/>
    <cellStyle name="常规 3 2 9 2" xfId="10573"/>
    <cellStyle name="常规 3 2 9 2 2" xfId="10567"/>
    <cellStyle name="常规 3 3" xfId="2766"/>
    <cellStyle name="常规 3 3 10" xfId="5395"/>
    <cellStyle name="常规 3 3 10 2" xfId="10705"/>
    <cellStyle name="常规 3 3 11" xfId="6173"/>
    <cellStyle name="常规 3 3 12" xfId="5516"/>
    <cellStyle name="常规 3 3 13" xfId="4986"/>
    <cellStyle name="常规 3 3 14" xfId="9033"/>
    <cellStyle name="常规 3 3 15" xfId="9180"/>
    <cellStyle name="常规 3 3 16" xfId="9410"/>
    <cellStyle name="常规 3 3 17" xfId="12221"/>
    <cellStyle name="常规 3 3 18" xfId="10714"/>
    <cellStyle name="常规 3 3 19" xfId="14004"/>
    <cellStyle name="常规 3 3 2" xfId="1184"/>
    <cellStyle name="常规 3 3 2 2" xfId="2767"/>
    <cellStyle name="常规 3 3 2 2 10" xfId="5513"/>
    <cellStyle name="常规 3 3 2 2 11" xfId="5149"/>
    <cellStyle name="常规 3 3 2 2 12" xfId="9094"/>
    <cellStyle name="常规 3 3 2 2 13" xfId="9179"/>
    <cellStyle name="常规 3 3 2 2 14" xfId="9475"/>
    <cellStyle name="常规 3 3 2 2 15" xfId="12337"/>
    <cellStyle name="常规 3 3 2 2 16" xfId="10694"/>
    <cellStyle name="常规 3 3 2 2 17" xfId="17501"/>
    <cellStyle name="常规 3 3 2 2 2" xfId="2768"/>
    <cellStyle name="常规 3 3 2 2 2 2" xfId="10688"/>
    <cellStyle name="常规 3 3 2 2 3" xfId="4358"/>
    <cellStyle name="常规 3 3 2 2 3 2" xfId="10672"/>
    <cellStyle name="常规 3 3 2 2 4" xfId="3958"/>
    <cellStyle name="常规 3 3 2 2 4 2" xfId="10808"/>
    <cellStyle name="常规 3 3 2 2 5" xfId="4411"/>
    <cellStyle name="常规 3 3 2 2 5 2" xfId="10595"/>
    <cellStyle name="常规 3 3 2 2 6" xfId="4482"/>
    <cellStyle name="常规 3 3 2 2 6 2" xfId="10781"/>
    <cellStyle name="常规 3 3 2 2 7" xfId="5797"/>
    <cellStyle name="常规 3 3 2 2 7 2" xfId="10715"/>
    <cellStyle name="常规 3 3 2 2 8" xfId="5320"/>
    <cellStyle name="常规 3 3 2 2 8 2" xfId="10706"/>
    <cellStyle name="常规 3 3 2 2 9" xfId="5515"/>
    <cellStyle name="常规 3 3 2 3" xfId="2770"/>
    <cellStyle name="常规 3 3 2 3 2" xfId="10702"/>
    <cellStyle name="常规 3 3 2 4" xfId="10695"/>
    <cellStyle name="常规 3 3 3" xfId="2771"/>
    <cellStyle name="常规 3 3 3 10" xfId="5606"/>
    <cellStyle name="常规 3 3 3 11" xfId="5400"/>
    <cellStyle name="常规 3 3 3 12" xfId="9096"/>
    <cellStyle name="常规 3 3 3 13" xfId="8838"/>
    <cellStyle name="常规 3 3 3 14" xfId="9477"/>
    <cellStyle name="常规 3 3 3 15" xfId="12344"/>
    <cellStyle name="常规 3 3 3 16" xfId="10689"/>
    <cellStyle name="常规 3 3 3 17" xfId="17502"/>
    <cellStyle name="常规 3 3 3 2" xfId="438"/>
    <cellStyle name="常规 3 3 3 2 2" xfId="10677"/>
    <cellStyle name="常规 3 3 3 3" xfId="4361"/>
    <cellStyle name="常规 3 3 3 3 2" xfId="10342"/>
    <cellStyle name="常规 3 3 3 4" xfId="3957"/>
    <cellStyle name="常规 3 3 3 4 2" xfId="10646"/>
    <cellStyle name="常规 3 3 3 5" xfId="3817"/>
    <cellStyle name="常规 3 3 3 5 2" xfId="10807"/>
    <cellStyle name="常规 3 3 3 6" xfId="4257"/>
    <cellStyle name="常规 3 3 3 6 2" xfId="10804"/>
    <cellStyle name="常规 3 3 3 7" xfId="5803"/>
    <cellStyle name="常规 3 3 3 7 2" xfId="10802"/>
    <cellStyle name="常规 3 3 3 8" xfId="5007"/>
    <cellStyle name="常规 3 3 3 8 2" xfId="10461"/>
    <cellStyle name="常规 3 3 3 9" xfId="5521"/>
    <cellStyle name="常规 3 3 4" xfId="2773"/>
    <cellStyle name="常规 3 3 4 2" xfId="10801"/>
    <cellStyle name="常规 3 3 5" xfId="4357"/>
    <cellStyle name="常规 3 3 5 2" xfId="10447"/>
    <cellStyle name="常规 3 3 6" xfId="3959"/>
    <cellStyle name="常规 3 3 6 2" xfId="10669"/>
    <cellStyle name="常规 3 3 7" xfId="4409"/>
    <cellStyle name="常规 3 3 7 2" xfId="10577"/>
    <cellStyle name="常规 3 3 8" xfId="4059"/>
    <cellStyle name="常规 3 3 8 2" xfId="10401"/>
    <cellStyle name="常规 3 3 9" xfId="5726"/>
    <cellStyle name="常规 3 3 9 2" xfId="10791"/>
    <cellStyle name="常规 3 4" xfId="2774"/>
    <cellStyle name="常规 3 4 10" xfId="5394"/>
    <cellStyle name="常规 3 4 10 2" xfId="10787"/>
    <cellStyle name="常规 3 4 11" xfId="5426"/>
    <cellStyle name="常规 3 4 12" xfId="5430"/>
    <cellStyle name="常规 3 4 13" xfId="7123"/>
    <cellStyle name="常规 3 4 14" xfId="9035"/>
    <cellStyle name="常规 3 4 15" xfId="9172"/>
    <cellStyle name="常规 3 4 16" xfId="9411"/>
    <cellStyle name="常规 3 4 17" xfId="12223"/>
    <cellStyle name="常规 3 4 18" xfId="10788"/>
    <cellStyle name="常规 3 4 19" xfId="14006"/>
    <cellStyle name="常规 3 4 2" xfId="2775"/>
    <cellStyle name="常规 3 4 2 10" xfId="5537"/>
    <cellStyle name="常规 3 4 2 11" xfId="5605"/>
    <cellStyle name="常规 3 4 2 12" xfId="5487"/>
    <cellStyle name="常规 3 4 2 13" xfId="9102"/>
    <cellStyle name="常规 3 4 2 14" xfId="9170"/>
    <cellStyle name="常规 3 4 2 15" xfId="9058"/>
    <cellStyle name="常规 3 4 2 16" xfId="12350"/>
    <cellStyle name="常规 3 4 2 17" xfId="10786"/>
    <cellStyle name="常规 3 4 2 18" xfId="17503"/>
    <cellStyle name="常规 3 4 2 2" xfId="2776"/>
    <cellStyle name="常规 3 4 2 2 2" xfId="2777"/>
    <cellStyle name="常规 3 4 2 2 2 10" xfId="5033"/>
    <cellStyle name="常规 3 4 2 2 2 11" xfId="9103"/>
    <cellStyle name="常规 3 4 2 2 2 12" xfId="7632"/>
    <cellStyle name="常规 3 4 2 2 2 13" xfId="9060"/>
    <cellStyle name="常规 3 4 2 2 2 14" xfId="12352"/>
    <cellStyle name="常规 3 4 2 2 2 15" xfId="10785"/>
    <cellStyle name="常规 3 4 2 2 2 16" xfId="17504"/>
    <cellStyle name="常规 3 4 2 2 2 2" xfId="4364"/>
    <cellStyle name="常规 3 4 2 2 2 2 2" xfId="10783"/>
    <cellStyle name="常规 3 4 2 2 2 3" xfId="3954"/>
    <cellStyle name="常规 3 4 2 2 2 3 2" xfId="10780"/>
    <cellStyle name="常规 3 4 2 2 2 4" xfId="3970"/>
    <cellStyle name="常规 3 4 2 2 2 4 2" xfId="10777"/>
    <cellStyle name="常规 3 4 2 2 2 5" xfId="4052"/>
    <cellStyle name="常规 3 4 2 2 2 5 2" xfId="10774"/>
    <cellStyle name="常规 3 4 2 2 2 6" xfId="5808"/>
    <cellStyle name="常规 3 4 2 2 2 6 2" xfId="10773"/>
    <cellStyle name="常规 3 4 2 2 2 6 2 2" xfId="10770"/>
    <cellStyle name="常规 3 4 2 2 2 7" xfId="5313"/>
    <cellStyle name="常规 3 4 2 2 2 7 2" xfId="10285"/>
    <cellStyle name="常规 3 4 2 2 2 8" xfId="5540"/>
    <cellStyle name="常规 3 4 2 2 2 9" xfId="5005"/>
    <cellStyle name="常规 3 4 2 2 3" xfId="2778"/>
    <cellStyle name="常规 3 4 2 2 3 2" xfId="10478"/>
    <cellStyle name="常规 3 4 2 2 4" xfId="10295"/>
    <cellStyle name="常规 3 4 2 3" xfId="2780"/>
    <cellStyle name="常规 3 4 2 3 2" xfId="10289"/>
    <cellStyle name="常规 3 4 2 4" xfId="4363"/>
    <cellStyle name="常规 3 4 2 4 2" xfId="10764"/>
    <cellStyle name="常规 3 4 2 5" xfId="3955"/>
    <cellStyle name="常规 3 4 2 5 2" xfId="10768"/>
    <cellStyle name="常规 3 4 2 6" xfId="4435"/>
    <cellStyle name="常规 3 4 2 6 2" xfId="10766"/>
    <cellStyle name="常规 3 4 2 7" xfId="4057"/>
    <cellStyle name="常规 3 4 2 7 2" xfId="10763"/>
    <cellStyle name="常规 3 4 2 8" xfId="5806"/>
    <cellStyle name="常规 3 4 2 8 2" xfId="10749"/>
    <cellStyle name="常规 3 4 2 9" xfId="5315"/>
    <cellStyle name="常规 3 4 2 9 2" xfId="10683"/>
    <cellStyle name="常规 3 4 3" xfId="19"/>
    <cellStyle name="常规 3 4 3 2" xfId="2781"/>
    <cellStyle name="常规 3 4 3 2 10" xfId="7166"/>
    <cellStyle name="常规 3 4 3 2 11" xfId="9105"/>
    <cellStyle name="常规 3 4 3 2 12" xfId="9016"/>
    <cellStyle name="常规 3 4 3 2 13" xfId="9479"/>
    <cellStyle name="常规 3 4 3 2 14" xfId="12361"/>
    <cellStyle name="常规 3 4 3 2 15" xfId="10670"/>
    <cellStyle name="常规 3 4 3 2 16" xfId="17506"/>
    <cellStyle name="常规 3 4 3 2 2" xfId="4365"/>
    <cellStyle name="常规 3 4 3 2 2 2" xfId="10762"/>
    <cellStyle name="常规 3 4 3 2 3" xfId="3953"/>
    <cellStyle name="常规 3 4 3 2 3 2" xfId="10759"/>
    <cellStyle name="常规 3 4 3 2 4" xfId="4455"/>
    <cellStyle name="常规 3 4 3 2 4 2" xfId="10755"/>
    <cellStyle name="常规 3 4 3 2 5" xfId="3809"/>
    <cellStyle name="常规 3 4 3 2 5 2" xfId="10303"/>
    <cellStyle name="常规 3 4 3 2 6" xfId="5815"/>
    <cellStyle name="常规 3 4 3 2 6 2" xfId="10750"/>
    <cellStyle name="常规 3 4 3 2 7" xfId="4878"/>
    <cellStyle name="常规 3 4 3 2 7 2" xfId="10743"/>
    <cellStyle name="常规 3 4 3 2 8" xfId="5542"/>
    <cellStyle name="常规 3 4 3 2 9" xfId="5599"/>
    <cellStyle name="常规 3 4 3 3" xfId="2783"/>
    <cellStyle name="常规 3 4 3 3 2" xfId="10741"/>
    <cellStyle name="常规 3 4 3 4" xfId="10738"/>
    <cellStyle name="常规 3 4 4" xfId="966"/>
    <cellStyle name="常规 3 4 4 2" xfId="10737"/>
    <cellStyle name="常规 3 4 5" xfId="4362"/>
    <cellStyle name="常规 3 4 5 2" xfId="10733"/>
    <cellStyle name="常规 3 4 6" xfId="3956"/>
    <cellStyle name="常规 3 4 6 2" xfId="10727"/>
    <cellStyle name="常规 3 4 7" xfId="4427"/>
    <cellStyle name="常规 3 4 7 2" xfId="10322"/>
    <cellStyle name="常规 3 4 8" xfId="4058"/>
    <cellStyle name="常规 3 4 8 2" xfId="10310"/>
    <cellStyle name="常规 3 4 9" xfId="5727"/>
    <cellStyle name="常规 3 4 9 2" xfId="10725"/>
    <cellStyle name="常规 3 4 9 2 2" xfId="10722"/>
    <cellStyle name="常规 3 5" xfId="2784"/>
    <cellStyle name="常规 3 5 2" xfId="2785"/>
    <cellStyle name="常规 3 5 2 10" xfId="5544"/>
    <cellStyle name="常规 3 5 2 11" xfId="6228"/>
    <cellStyle name="常规 3 5 2 12" xfId="5249"/>
    <cellStyle name="常规 3 5 2 13" xfId="9106"/>
    <cellStyle name="常规 3 5 2 14" xfId="7457"/>
    <cellStyle name="常规 3 5 2 15" xfId="9470"/>
    <cellStyle name="常规 3 5 2 16" xfId="12363"/>
    <cellStyle name="常规 3 5 2 17" xfId="10720"/>
    <cellStyle name="常规 3 5 2 18" xfId="17507"/>
    <cellStyle name="常规 3 5 2 2" xfId="2786"/>
    <cellStyle name="常规 3 5 2 2 10" xfId="4995"/>
    <cellStyle name="常规 3 5 2 2 11" xfId="8953"/>
    <cellStyle name="常规 3 5 2 2 12" xfId="9159"/>
    <cellStyle name="常规 3 5 2 2 13" xfId="9335"/>
    <cellStyle name="常规 3 5 2 2 14" xfId="12012"/>
    <cellStyle name="常规 3 5 2 2 15" xfId="10717"/>
    <cellStyle name="常规 3 5 2 2 16" xfId="13319"/>
    <cellStyle name="常规 3 5 2 2 2" xfId="4367"/>
    <cellStyle name="常规 3 5 2 2 2 2" xfId="10711"/>
    <cellStyle name="常规 3 5 2 2 2 2 2" xfId="10490"/>
    <cellStyle name="常规 3 5 2 2 3" xfId="3772"/>
    <cellStyle name="常规 3 5 2 2 3 2" xfId="10710"/>
    <cellStyle name="常规 3 5 2 2 4" xfId="4562"/>
    <cellStyle name="常规 3 5 2 2 4 2" xfId="10708"/>
    <cellStyle name="常规 3 5 2 2 5" xfId="4050"/>
    <cellStyle name="常规 3 5 2 2 5 2" xfId="10704"/>
    <cellStyle name="常规 3 5 2 2 6" xfId="5587"/>
    <cellStyle name="常规 3 5 2 2 6 2" xfId="10700"/>
    <cellStyle name="常规 3 5 2 2 7" xfId="5571"/>
    <cellStyle name="常规 3 5 2 2 7 2" xfId="10698"/>
    <cellStyle name="常规 3 5 2 2 8" xfId="4819"/>
    <cellStyle name="常规 3 5 2 2 9" xfId="6917"/>
    <cellStyle name="常规 3 5 2 3" xfId="2788"/>
    <cellStyle name="常规 3 5 2 3 2" xfId="10697"/>
    <cellStyle name="常规 3 5 2 4" xfId="4366"/>
    <cellStyle name="常规 3 5 2 4 2" xfId="10684"/>
    <cellStyle name="常规 3 5 2 5" xfId="3754"/>
    <cellStyle name="常规 3 5 2 5 2" xfId="10680"/>
    <cellStyle name="常规 3 5 2 6" xfId="4463"/>
    <cellStyle name="常规 3 5 2 6 2" xfId="10675"/>
    <cellStyle name="常规 3 5 2 7" xfId="4653"/>
    <cellStyle name="常规 3 5 2 7 2" xfId="10664"/>
    <cellStyle name="常规 3 5 2 8" xfId="5816"/>
    <cellStyle name="常规 3 5 2 8 2" xfId="10659"/>
    <cellStyle name="常规 3 5 2 9" xfId="5307"/>
    <cellStyle name="常规 3 5 2 9 2" xfId="10339"/>
    <cellStyle name="常规 3 5 3" xfId="2789"/>
    <cellStyle name="常规 3 5 3 10" xfId="4928"/>
    <cellStyle name="常规 3 5 3 11" xfId="9107"/>
    <cellStyle name="常规 3 5 3 12" xfId="9157"/>
    <cellStyle name="常规 3 5 3 13" xfId="9481"/>
    <cellStyle name="常规 3 5 3 14" xfId="12374"/>
    <cellStyle name="常规 3 5 3 15" xfId="10316"/>
    <cellStyle name="常规 3 5 3 16" xfId="17508"/>
    <cellStyle name="常规 3 5 3 2" xfId="4368"/>
    <cellStyle name="常规 3 5 3 2 2" xfId="10621"/>
    <cellStyle name="常规 3 5 3 3" xfId="3950"/>
    <cellStyle name="常规 3 5 3 3 2" xfId="10653"/>
    <cellStyle name="常规 3 5 3 4" xfId="4389"/>
    <cellStyle name="常规 3 5 3 4 2" xfId="10648"/>
    <cellStyle name="常规 3 5 3 5" xfId="4654"/>
    <cellStyle name="常规 3 5 3 5 2" xfId="10647"/>
    <cellStyle name="常规 3 5 3 6" xfId="5824"/>
    <cellStyle name="常规 3 5 3 6 2" xfId="10641"/>
    <cellStyle name="常规 3 5 3 7" xfId="4869"/>
    <cellStyle name="常规 3 5 3 7 2" xfId="10632"/>
    <cellStyle name="常规 3 5 3 8" xfId="5341"/>
    <cellStyle name="常规 3 5 3 9" xfId="5592"/>
    <cellStyle name="常规 3 5 4" xfId="2790"/>
    <cellStyle name="常规 3 5 4 2" xfId="10625"/>
    <cellStyle name="常规 3 5 5" xfId="10616"/>
    <cellStyle name="常规 3 6" xfId="2791"/>
    <cellStyle name="常规 3 6 2" xfId="2792"/>
    <cellStyle name="常规 3 6 2 10" xfId="5576"/>
    <cellStyle name="常规 3 6 2 11" xfId="5078"/>
    <cellStyle name="常规 3 6 2 12" xfId="9110"/>
    <cellStyle name="常规 3 6 2 13" xfId="8958"/>
    <cellStyle name="常规 3 6 2 14" xfId="9482"/>
    <cellStyle name="常规 3 6 2 15" xfId="12380"/>
    <cellStyle name="常规 3 6 2 16" xfId="10610"/>
    <cellStyle name="常规 3 6 2 17" xfId="17509"/>
    <cellStyle name="常规 3 6 2 2" xfId="2793"/>
    <cellStyle name="常规 3 6 2 2 2" xfId="10604"/>
    <cellStyle name="常规 3 6 2 3" xfId="4369"/>
    <cellStyle name="常规 3 6 2 3 2" xfId="10597"/>
    <cellStyle name="常规 3 6 2 4" xfId="3770"/>
    <cellStyle name="常规 3 6 2 4 2" xfId="10588"/>
    <cellStyle name="常规 3 6 2 5" xfId="4494"/>
    <cellStyle name="常规 3 6 2 5 2" xfId="10583"/>
    <cellStyle name="常规 3 6 2 6" xfId="4048"/>
    <cellStyle name="常规 3 6 2 6 2" xfId="10578"/>
    <cellStyle name="常规 3 6 2 7" xfId="5827"/>
    <cellStyle name="常规 3 6 2 7 2" xfId="10562"/>
    <cellStyle name="常规 3 6 2 8" xfId="4765"/>
    <cellStyle name="常规 3 6 2 8 2" xfId="10559"/>
    <cellStyle name="常规 3 6 2 9" xfId="5563"/>
    <cellStyle name="常规 3 6 3" xfId="2794"/>
    <cellStyle name="常规 3 6 3 10" xfId="5289"/>
    <cellStyle name="常规 3 6 3 11" xfId="9111"/>
    <cellStyle name="常规 3 6 3 12" xfId="9100"/>
    <cellStyle name="常规 3 6 3 13" xfId="9484"/>
    <cellStyle name="常规 3 6 3 14" xfId="12383"/>
    <cellStyle name="常规 3 6 3 15" xfId="10557"/>
    <cellStyle name="常规 3 6 3 16" xfId="17510"/>
    <cellStyle name="常规 3 6 3 2" xfId="4371"/>
    <cellStyle name="常规 3 6 3 2 2" xfId="10365"/>
    <cellStyle name="常规 3 6 3 3" xfId="3731"/>
    <cellStyle name="常规 3 6 3 3 2" xfId="10309"/>
    <cellStyle name="常规 3 6 3 4" xfId="4541"/>
    <cellStyle name="常规 3 6 3 4 2" xfId="10564"/>
    <cellStyle name="常规 3 6 3 5" xfId="3890"/>
    <cellStyle name="常规 3 6 3 5 2" xfId="10561"/>
    <cellStyle name="常规 3 6 3 6" xfId="5829"/>
    <cellStyle name="常规 3 6 3 6 2" xfId="10556"/>
    <cellStyle name="常规 3 6 3 7" xfId="4867"/>
    <cellStyle name="常规 3 6 3 7 2" xfId="10458"/>
    <cellStyle name="常规 3 6 3 8" xfId="5566"/>
    <cellStyle name="常规 3 6 3 9" xfId="4735"/>
    <cellStyle name="常规 3 6 4" xfId="2795"/>
    <cellStyle name="常规 3 6 4 2" xfId="10454"/>
    <cellStyle name="常规 3 6 5" xfId="10555"/>
    <cellStyle name="常规 3 7" xfId="2462"/>
    <cellStyle name="常规 3 7 2" xfId="2464"/>
    <cellStyle name="常规 3 7 2 10" xfId="5050"/>
    <cellStyle name="常规 3 7 2 11" xfId="5064"/>
    <cellStyle name="常规 3 7 2 12" xfId="8920"/>
    <cellStyle name="常规 3 7 2 13" xfId="8518"/>
    <cellStyle name="常规 3 7 2 14" xfId="9325"/>
    <cellStyle name="常规 3 7 2 15" xfId="11914"/>
    <cellStyle name="常规 3 7 2 16" xfId="10553"/>
    <cellStyle name="常规 3 7 2 17" xfId="13043"/>
    <cellStyle name="常规 3 7 2 2" xfId="2796"/>
    <cellStyle name="常规 3 7 2 2 2" xfId="10552"/>
    <cellStyle name="常规 3 7 2 3" xfId="4255"/>
    <cellStyle name="常规 3 7 2 3 2" xfId="10551"/>
    <cellStyle name="常规 3 7 2 4" xfId="3798"/>
    <cellStyle name="常规 3 7 2 4 2" xfId="10321"/>
    <cellStyle name="常规 3 7 2 5" xfId="4316"/>
    <cellStyle name="常规 3 7 2 5 2" xfId="10550"/>
    <cellStyle name="常规 3 7 2 6" xfId="3992"/>
    <cellStyle name="常规 3 7 2 6 2" xfId="10542"/>
    <cellStyle name="常规 3 7 2 7" xfId="5518"/>
    <cellStyle name="常规 3 7 2 7 2" xfId="10538"/>
    <cellStyle name="常规 3 7 2 8" xfId="5662"/>
    <cellStyle name="常规 3 7 2 8 2" xfId="10536"/>
    <cellStyle name="常规 3 7 2 9" xfId="5871"/>
    <cellStyle name="常规 3 7 3" xfId="2797"/>
    <cellStyle name="常规 3 7 3 10" xfId="5291"/>
    <cellStyle name="常规 3 7 3 11" xfId="9115"/>
    <cellStyle name="常规 3 7 3 12" xfId="8281"/>
    <cellStyle name="常规 3 7 3 13" xfId="9488"/>
    <cellStyle name="常规 3 7 3 14" xfId="12395"/>
    <cellStyle name="常规 3 7 3 15" xfId="10534"/>
    <cellStyle name="常规 3 7 3 16" xfId="17512"/>
    <cellStyle name="常规 3 7 3 2" xfId="4372"/>
    <cellStyle name="常规 3 7 3 2 2" xfId="10517"/>
    <cellStyle name="常规 3 7 3 3" xfId="3887"/>
    <cellStyle name="常规 3 7 3 3 2" xfId="10532"/>
    <cellStyle name="常规 3 7 3 4" xfId="4305"/>
    <cellStyle name="常规 3 7 3 4 2" xfId="10527"/>
    <cellStyle name="常规 3 7 3 5" xfId="3933"/>
    <cellStyle name="常规 3 7 3 5 2" xfId="10525"/>
    <cellStyle name="常规 3 7 3 6" xfId="5838"/>
    <cellStyle name="常规 3 7 3 6 2" xfId="10523"/>
    <cellStyle name="常规 3 7 3 7" xfId="5302"/>
    <cellStyle name="常规 3 7 3 7 2" xfId="10519"/>
    <cellStyle name="常规 3 7 3 8" xfId="5377"/>
    <cellStyle name="常规 3 7 3 9" xfId="5569"/>
    <cellStyle name="常规 3 7 4" xfId="2798"/>
    <cellStyle name="常规 3 7 4 2" xfId="10263"/>
    <cellStyle name="常规 3 7 5" xfId="10554"/>
    <cellStyle name="常规 3 7 5 2" xfId="10509"/>
    <cellStyle name="常规 3 8" xfId="2466"/>
    <cellStyle name="常规 3 8 2" xfId="2799"/>
    <cellStyle name="常规 3 8 2 10" xfId="5568"/>
    <cellStyle name="常规 3 8 2 11" xfId="5236"/>
    <cellStyle name="常规 3 8 2 12" xfId="9117"/>
    <cellStyle name="常规 3 8 2 13" xfId="7415"/>
    <cellStyle name="常规 3 8 2 14" xfId="9497"/>
    <cellStyle name="常规 3 8 2 15" xfId="12400"/>
    <cellStyle name="常规 3 8 2 16" xfId="10503"/>
    <cellStyle name="常规 3 8 2 17" xfId="17513"/>
    <cellStyle name="常规 3 8 2 2" xfId="2800"/>
    <cellStyle name="常规 3 8 2 2 2" xfId="10500"/>
    <cellStyle name="常规 3 8 2 3" xfId="4373"/>
    <cellStyle name="常规 3 8 2 3 2" xfId="10493"/>
    <cellStyle name="常规 3 8 2 4" xfId="3724"/>
    <cellStyle name="常规 3 8 2 4 2" xfId="10486"/>
    <cellStyle name="常规 3 8 2 5" xfId="4568"/>
    <cellStyle name="常规 3 8 2 5 2" xfId="10477"/>
    <cellStyle name="常规 3 8 2 6" xfId="4045"/>
    <cellStyle name="常规 3 8 2 6 2" xfId="10471"/>
    <cellStyle name="常规 3 8 2 7" xfId="5840"/>
    <cellStyle name="常规 3 8 2 7 2" xfId="10459"/>
    <cellStyle name="常规 3 8 2 8" xfId="5073"/>
    <cellStyle name="常规 3 8 2 8 2" xfId="10457"/>
    <cellStyle name="常规 3 8 2 9" xfId="4998"/>
    <cellStyle name="常规 3 8 3" xfId="2801"/>
    <cellStyle name="常规 3 8 3 10" xfId="5709"/>
    <cellStyle name="常规 3 8 3 11" xfId="9118"/>
    <cellStyle name="常规 3 8 3 12" xfId="8207"/>
    <cellStyle name="常规 3 8 3 13" xfId="9504"/>
    <cellStyle name="常规 3 8 3 14" xfId="12405"/>
    <cellStyle name="常规 3 8 3 15" xfId="10453"/>
    <cellStyle name="常规 3 8 3 16" xfId="17514"/>
    <cellStyle name="常规 3 8 3 2" xfId="4374"/>
    <cellStyle name="常规 3 8 3 2 2" xfId="10445"/>
    <cellStyle name="常规 3 8 3 3" xfId="3948"/>
    <cellStyle name="常规 3 8 3 3 2" xfId="10439"/>
    <cellStyle name="常规 3 8 3 4" xfId="4241"/>
    <cellStyle name="常规 3 8 3 4 2" xfId="10434"/>
    <cellStyle name="常规 3 8 3 5" xfId="4044"/>
    <cellStyle name="常规 3 8 3 5 2" xfId="10430"/>
    <cellStyle name="常规 3 8 3 6" xfId="5845"/>
    <cellStyle name="常规 3 8 3 6 2" xfId="10428"/>
    <cellStyle name="常规 3 8 3 6 2 2" xfId="10424"/>
    <cellStyle name="常规 3 8 3 7" xfId="4962"/>
    <cellStyle name="常规 3 8 3 7 2" xfId="10272"/>
    <cellStyle name="常规 3 8 3 8" xfId="5432"/>
    <cellStyle name="常规 3 8 3 9" xfId="7055"/>
    <cellStyle name="常规 3 8 4" xfId="2802"/>
    <cellStyle name="常规 3 8 4 2" xfId="10423"/>
    <cellStyle name="常规 3 8 5" xfId="8927"/>
    <cellStyle name="常规 3 8 5 2" xfId="10421"/>
    <cellStyle name="常规 3 8 6" xfId="10507"/>
    <cellStyle name="常规 3 9" xfId="2804"/>
    <cellStyle name="常规 3 9 10" xfId="5694"/>
    <cellStyle name="常规 3 9 11" xfId="5716"/>
    <cellStyle name="常规 3 9 12" xfId="9119"/>
    <cellStyle name="常规 3 9 13" xfId="9155"/>
    <cellStyle name="常规 3 9 14" xfId="9492"/>
    <cellStyle name="常规 3 9 15" xfId="12413"/>
    <cellStyle name="常规 3 9 16" xfId="10417"/>
    <cellStyle name="常规 3 9 17" xfId="17515"/>
    <cellStyle name="常规 3 9 2" xfId="2805"/>
    <cellStyle name="常规 3 9 2 2" xfId="10415"/>
    <cellStyle name="常规 3 9 3" xfId="4375"/>
    <cellStyle name="常规 3 9 3 2" xfId="10413"/>
    <cellStyle name="常规 3 9 4" xfId="3818"/>
    <cellStyle name="常规 3 9 4 2" xfId="10305"/>
    <cellStyle name="常规 3 9 5" xfId="4548"/>
    <cellStyle name="常规 3 9 5 2" xfId="10410"/>
    <cellStyle name="常规 3 9 6" xfId="4041"/>
    <cellStyle name="常规 3 9 6 2" xfId="10409"/>
    <cellStyle name="常规 3 9 7" xfId="5848"/>
    <cellStyle name="常规 3 9 7 2" xfId="10408"/>
    <cellStyle name="常规 3 9 7 2 2" xfId="10406"/>
    <cellStyle name="常规 3 9 8" xfId="4772"/>
    <cellStyle name="常规 3 9 8 2" xfId="10405"/>
    <cellStyle name="常规 3 9 9" xfId="5287"/>
    <cellStyle name="常规 30" xfId="1276"/>
    <cellStyle name="常规 30 10" xfId="5310"/>
    <cellStyle name="常规 30 11" xfId="8341"/>
    <cellStyle name="常规 30 12" xfId="9154"/>
    <cellStyle name="常规 30 13" xfId="9178"/>
    <cellStyle name="常规 30 14" xfId="11091"/>
    <cellStyle name="常规 30 15" xfId="10404"/>
    <cellStyle name="常规 30 16" xfId="10793"/>
    <cellStyle name="常规 30 2" xfId="4031"/>
    <cellStyle name="常规 30 2 2" xfId="10402"/>
    <cellStyle name="常规 30 3" xfId="4263"/>
    <cellStyle name="常规 30 3 2" xfId="10268"/>
    <cellStyle name="常规 30 4" xfId="4006"/>
    <cellStyle name="常规 30 4 2" xfId="10399"/>
    <cellStyle name="常规 30 5" xfId="4538"/>
    <cellStyle name="常规 30 5 2" xfId="10394"/>
    <cellStyle name="常规 30 6" xfId="5053"/>
    <cellStyle name="常规 30 6 2" xfId="10392"/>
    <cellStyle name="常规 30 7" xfId="6217"/>
    <cellStyle name="常规 30 7 2" xfId="10388"/>
    <cellStyle name="常规 30 8" xfId="4842"/>
    <cellStyle name="常规 30 9" xfId="6162"/>
    <cellStyle name="常规 31" xfId="1282"/>
    <cellStyle name="常规 31 2" xfId="9153"/>
    <cellStyle name="常规 31 2 2" xfId="10386"/>
    <cellStyle name="常规 31 3" xfId="10352"/>
    <cellStyle name="常规 32" xfId="1285"/>
    <cellStyle name="常规 32 10" xfId="4757"/>
    <cellStyle name="常规 32 11" xfId="8348"/>
    <cellStyle name="常规 32 12" xfId="9152"/>
    <cellStyle name="常规 32 13" xfId="9132"/>
    <cellStyle name="常规 32 14" xfId="11099"/>
    <cellStyle name="常规 32 15" xfId="10361"/>
    <cellStyle name="常规 32 16" xfId="10940"/>
    <cellStyle name="常规 32 2" xfId="4034"/>
    <cellStyle name="常规 32 2 2" xfId="10383"/>
    <cellStyle name="常规 32 3" xfId="4261"/>
    <cellStyle name="常规 32 3 2" xfId="10379"/>
    <cellStyle name="常规 32 4" xfId="4037"/>
    <cellStyle name="常规 32 4 2" xfId="10267"/>
    <cellStyle name="常规 32 5" xfId="4339"/>
    <cellStyle name="常规 32 5 2" xfId="10373"/>
    <cellStyle name="常规 32 5 2 2" xfId="10370"/>
    <cellStyle name="常规 32 6" xfId="5056"/>
    <cellStyle name="常规 32 6 2" xfId="10350"/>
    <cellStyle name="常规 32 7" xfId="6091"/>
    <cellStyle name="常规 32 7 2" xfId="10368"/>
    <cellStyle name="常规 32 8" xfId="4965"/>
    <cellStyle name="常规 32 9" xfId="6154"/>
    <cellStyle name="常规 33" xfId="2744"/>
    <cellStyle name="常规 33 2" xfId="10364"/>
    <cellStyle name="常规 34" xfId="2746"/>
    <cellStyle name="常规 34 2" xfId="9127"/>
    <cellStyle name="常规 34 2 2" xfId="14095"/>
    <cellStyle name="常规 34 3" xfId="14094"/>
    <cellStyle name="常规 35" xfId="401"/>
    <cellStyle name="常规 35 2" xfId="14096"/>
    <cellStyle name="常规 36" xfId="411"/>
    <cellStyle name="常规 36 10" xfId="6200"/>
    <cellStyle name="常规 36 11" xfId="7670"/>
    <cellStyle name="常规 36 12" xfId="9075"/>
    <cellStyle name="常规 36 13" xfId="7580"/>
    <cellStyle name="常规 36 14" xfId="10540"/>
    <cellStyle name="常规 36 15" xfId="14097"/>
    <cellStyle name="常规 36 16" xfId="15233"/>
    <cellStyle name="常规 36 2" xfId="3771"/>
    <cellStyle name="常规 36 2 2" xfId="14098"/>
    <cellStyle name="常规 36 3" xfId="4113"/>
    <cellStyle name="常规 36 3 2" xfId="14099"/>
    <cellStyle name="常规 36 4" xfId="3858"/>
    <cellStyle name="常规 36 4 2" xfId="14100"/>
    <cellStyle name="常规 36 5" xfId="3985"/>
    <cellStyle name="常规 36 5 2" xfId="14101"/>
    <cellStyle name="常规 36 6" xfId="4834"/>
    <cellStyle name="常规 36 6 2" xfId="14102"/>
    <cellStyle name="常规 36 7" xfId="6536"/>
    <cellStyle name="常规 36 7 2" xfId="14103"/>
    <cellStyle name="常规 36 8" xfId="7064"/>
    <cellStyle name="常规 36 9" xfId="6800"/>
    <cellStyle name="常规 37" xfId="416"/>
    <cellStyle name="常规 37 2" xfId="9149"/>
    <cellStyle name="常规 37 2 2" xfId="14105"/>
    <cellStyle name="常规 37 3" xfId="14104"/>
    <cellStyle name="常规 38" xfId="2807"/>
    <cellStyle name="常规 38 2" xfId="9148"/>
    <cellStyle name="常规 38 2 2" xfId="14107"/>
    <cellStyle name="常规 38 3" xfId="14106"/>
    <cellStyle name="常规 39" xfId="15"/>
    <cellStyle name="常规 39 2" xfId="14108"/>
    <cellStyle name="常规 4" xfId="2811"/>
    <cellStyle name="常规 4 10" xfId="14109"/>
    <cellStyle name="常规 4 2" xfId="2814"/>
    <cellStyle name="常规 4 2 10" xfId="5386"/>
    <cellStyle name="常规 4 2 10 2" xfId="14111"/>
    <cellStyle name="常规 4 2 11" xfId="5433"/>
    <cellStyle name="常规 4 2 12" xfId="5554"/>
    <cellStyle name="常规 4 2 13" xfId="5837"/>
    <cellStyle name="常规 4 2 14" xfId="9037"/>
    <cellStyle name="常规 4 2 15" xfId="9147"/>
    <cellStyle name="常规 4 2 16" xfId="9416"/>
    <cellStyle name="常规 4 2 17" xfId="12229"/>
    <cellStyle name="常规 4 2 18" xfId="14110"/>
    <cellStyle name="常规 4 2 19" xfId="14018"/>
    <cellStyle name="常规 4 2 2" xfId="2816"/>
    <cellStyle name="常规 4 2 2 10" xfId="5553"/>
    <cellStyle name="常规 4 2 2 11" xfId="4874"/>
    <cellStyle name="常规 4 2 2 12" xfId="9039"/>
    <cellStyle name="常规 4 2 2 13" xfId="9146"/>
    <cellStyle name="常规 4 2 2 14" xfId="9417"/>
    <cellStyle name="常规 4 2 2 15" xfId="12232"/>
    <cellStyle name="常规 4 2 2 16" xfId="14112"/>
    <cellStyle name="常规 4 2 2 17" xfId="14029"/>
    <cellStyle name="常规 4 2 2 2" xfId="2819"/>
    <cellStyle name="常规 4 2 2 2 2" xfId="14113"/>
    <cellStyle name="常规 4 2 2 3" xfId="4382"/>
    <cellStyle name="常规 4 2 2 3 2" xfId="14114"/>
    <cellStyle name="常规 4 2 2 4" xfId="3946"/>
    <cellStyle name="常规 4 2 2 4 2" xfId="14115"/>
    <cellStyle name="常规 4 2 2 5" xfId="4327"/>
    <cellStyle name="常规 4 2 2 5 2" xfId="14116"/>
    <cellStyle name="常规 4 2 2 6" xfId="4040"/>
    <cellStyle name="常规 4 2 2 6 2" xfId="14117"/>
    <cellStyle name="常规 4 2 2 7" xfId="5738"/>
    <cellStyle name="常规 4 2 2 7 2" xfId="14118"/>
    <cellStyle name="常规 4 2 2 8" xfId="5381"/>
    <cellStyle name="常规 4 2 2 8 2" xfId="14119"/>
    <cellStyle name="常规 4 2 2 9" xfId="5437"/>
    <cellStyle name="常规 4 2 3" xfId="2821"/>
    <cellStyle name="常规 4 2 3 10" xfId="5548"/>
    <cellStyle name="常规 4 2 3 11" xfId="4951"/>
    <cellStyle name="常规 4 2 3 12" xfId="9040"/>
    <cellStyle name="常规 4 2 3 13" xfId="9144"/>
    <cellStyle name="常规 4 2 3 14" xfId="9418"/>
    <cellStyle name="常规 4 2 3 15" xfId="12236"/>
    <cellStyle name="常规 4 2 3 16" xfId="14120"/>
    <cellStyle name="常规 4 2 3 17" xfId="14036"/>
    <cellStyle name="常规 4 2 3 2" xfId="2822"/>
    <cellStyle name="常规 4 2 3 2 2" xfId="14121"/>
    <cellStyle name="常规 4 2 3 3" xfId="4384"/>
    <cellStyle name="常规 4 2 3 3 2" xfId="14122"/>
    <cellStyle name="常规 4 2 3 4" xfId="3945"/>
    <cellStyle name="常规 4 2 3 4 2" xfId="14123"/>
    <cellStyle name="常规 4 2 3 5" xfId="4517"/>
    <cellStyle name="常规 4 2 3 5 2" xfId="14124"/>
    <cellStyle name="常规 4 2 3 6" xfId="4024"/>
    <cellStyle name="常规 4 2 3 6 2" xfId="14125"/>
    <cellStyle name="常规 4 2 3 7" xfId="5740"/>
    <cellStyle name="常规 4 2 3 7 2" xfId="14126"/>
    <cellStyle name="常规 4 2 3 8" xfId="5379"/>
    <cellStyle name="常规 4 2 3 8 2" xfId="14127"/>
    <cellStyle name="常规 4 2 3 9" xfId="5401"/>
    <cellStyle name="常规 4 2 4" xfId="2824"/>
    <cellStyle name="常规 4 2 4 2" xfId="14128"/>
    <cellStyle name="常规 4 2 5" xfId="4381"/>
    <cellStyle name="常规 4 2 5 2" xfId="14129"/>
    <cellStyle name="常规 4 2 6" xfId="3917"/>
    <cellStyle name="常规 4 2 6 2" xfId="14130"/>
    <cellStyle name="常规 4 2 7" xfId="4513"/>
    <cellStyle name="常规 4 2 7 2" xfId="14131"/>
    <cellStyle name="常规 4 2 8" xfId="3687"/>
    <cellStyle name="常规 4 2 8 2" xfId="14132"/>
    <cellStyle name="常规 4 2 9" xfId="5733"/>
    <cellStyle name="常规 4 2 9 2" xfId="14133"/>
    <cellStyle name="常规 4 3" xfId="2825"/>
    <cellStyle name="常规 4 3 2" xfId="310"/>
    <cellStyle name="常规 4 3 2 2" xfId="2828"/>
    <cellStyle name="常规 4 3 2 2 10" xfId="5238"/>
    <cellStyle name="常规 4 3 2 2 11" xfId="9130"/>
    <cellStyle name="常规 4 3 2 2 12" xfId="8922"/>
    <cellStyle name="常规 4 3 2 2 13" xfId="9523"/>
    <cellStyle name="常规 4 3 2 2 14" xfId="12442"/>
    <cellStyle name="常规 4 3 2 2 15" xfId="14135"/>
    <cellStyle name="常规 4 3 2 2 16" xfId="17518"/>
    <cellStyle name="常规 4 3 2 2 2" xfId="4387"/>
    <cellStyle name="常规 4 3 2 2 2 2" xfId="14136"/>
    <cellStyle name="常规 4 3 2 2 3" xfId="3942"/>
    <cellStyle name="常规 4 3 2 2 3 2" xfId="14137"/>
    <cellStyle name="常规 4 3 2 2 4" xfId="4509"/>
    <cellStyle name="常规 4 3 2 2 4 2" xfId="14138"/>
    <cellStyle name="常规 4 3 2 2 5" xfId="3853"/>
    <cellStyle name="常规 4 3 2 2 5 2" xfId="14139"/>
    <cellStyle name="常规 4 3 2 2 6" xfId="5863"/>
    <cellStyle name="常规 4 3 2 2 6 2" xfId="14140"/>
    <cellStyle name="常规 4 3 2 2 7" xfId="5282"/>
    <cellStyle name="常规 4 3 2 2 7 2" xfId="14141"/>
    <cellStyle name="常规 4 3 2 2 8" xfId="5724"/>
    <cellStyle name="常规 4 3 2 2 9" xfId="6982"/>
    <cellStyle name="常规 4 3 2 3" xfId="2830"/>
    <cellStyle name="常规 4 3 2 3 2" xfId="14142"/>
    <cellStyle name="常规 4 3 2 4" xfId="14143"/>
    <cellStyle name="常规 4 3 3" xfId="325"/>
    <cellStyle name="常规 4 3 3 10" xfId="7206"/>
    <cellStyle name="常规 4 3 3 11" xfId="7292"/>
    <cellStyle name="常规 4 3 3 12" xfId="7609"/>
    <cellStyle name="常规 4 3 3 13" xfId="7593"/>
    <cellStyle name="常规 4 3 3 14" xfId="8847"/>
    <cellStyle name="常规 4 3 3 15" xfId="10487"/>
    <cellStyle name="常规 4 3 3 16" xfId="14144"/>
    <cellStyle name="常规 4 3 3 17" xfId="15393"/>
    <cellStyle name="常规 4 3 3 2" xfId="330"/>
    <cellStyle name="常规 4 3 3 2 2" xfId="14145"/>
    <cellStyle name="常规 4 3 3 3" xfId="3745"/>
    <cellStyle name="常规 4 3 3 3 2" xfId="14146"/>
    <cellStyle name="常规 4 3 3 4" xfId="4565"/>
    <cellStyle name="常规 4 3 3 4 2" xfId="14147"/>
    <cellStyle name="常规 4 3 3 5" xfId="3854"/>
    <cellStyle name="常规 4 3 3 5 2" xfId="14148"/>
    <cellStyle name="常规 4 3 3 6" xfId="4722"/>
    <cellStyle name="常规 4 3 3 6 2" xfId="14149"/>
    <cellStyle name="常规 4 3 3 7" xfId="4816"/>
    <cellStyle name="常规 4 3 3 7 2" xfId="14150"/>
    <cellStyle name="常规 4 3 3 8" xfId="6644"/>
    <cellStyle name="常规 4 3 3 8 2" xfId="14151"/>
    <cellStyle name="常规 4 3 3 9" xfId="7102"/>
    <cellStyle name="常规 4 3 4" xfId="1599"/>
    <cellStyle name="常规 4 3 4 10" xfId="4982"/>
    <cellStyle name="常规 4 3 4 11" xfId="8594"/>
    <cellStyle name="常规 4 3 4 12" xfId="9047"/>
    <cellStyle name="常规 4 3 4 13" xfId="8818"/>
    <cellStyle name="常规 4 3 4 14" xfId="11333"/>
    <cellStyle name="常规 4 3 4 15" xfId="14152"/>
    <cellStyle name="常规 4 3 4 16" xfId="11597"/>
    <cellStyle name="常规 4 3 4 2" xfId="4096"/>
    <cellStyle name="常规 4 3 4 2 2" xfId="14153"/>
    <cellStyle name="常规 4 3 4 3" xfId="4191"/>
    <cellStyle name="常规 4 3 4 3 2" xfId="14154"/>
    <cellStyle name="常规 4 3 4 4" xfId="4270"/>
    <cellStyle name="常规 4 3 4 4 2" xfId="14155"/>
    <cellStyle name="常规 4 3 4 5" xfId="4286"/>
    <cellStyle name="常规 4 3 4 5 2" xfId="14156"/>
    <cellStyle name="常规 4 3 4 6" xfId="5153"/>
    <cellStyle name="常规 4 3 4 6 2" xfId="14157"/>
    <cellStyle name="常规 4 3 4 7" xfId="5921"/>
    <cellStyle name="常规 4 3 4 7 2" xfId="14158"/>
    <cellStyle name="常规 4 3 4 8" xfId="6133"/>
    <cellStyle name="常规 4 3 4 9" xfId="5492"/>
    <cellStyle name="常规 4 3 5" xfId="2831"/>
    <cellStyle name="常规 4 3 5 2" xfId="14159"/>
    <cellStyle name="常规 4 3 6" xfId="14134"/>
    <cellStyle name="常规 4 3 6 2" xfId="14160"/>
    <cellStyle name="常规 4 4" xfId="2815"/>
    <cellStyle name="常规 4 4 2" xfId="2818"/>
    <cellStyle name="常规 4 4 2 2" xfId="14161"/>
    <cellStyle name="常规 4 4 3" xfId="42"/>
    <cellStyle name="常规 4 4 3 2" xfId="8904"/>
    <cellStyle name="常规 4 4 3 2 2" xfId="14163"/>
    <cellStyle name="常规 4 4 3 3" xfId="14162"/>
    <cellStyle name="常规 4 4 4" xfId="14164"/>
    <cellStyle name="常规 4 5" xfId="2820"/>
    <cellStyle name="常规 4 5 2" xfId="14165"/>
    <cellStyle name="常规 4 6" xfId="2823"/>
    <cellStyle name="常规 4 6 2" xfId="14166"/>
    <cellStyle name="常规 4 7" xfId="3654"/>
    <cellStyle name="常规 4 7 2" xfId="14167"/>
    <cellStyle name="常规 4 8" xfId="3661"/>
    <cellStyle name="常规 4 8 2" xfId="14168"/>
    <cellStyle name="常规 4 9" xfId="8620"/>
    <cellStyle name="常规 4 9 2" xfId="14169"/>
    <cellStyle name="常规 40" xfId="400"/>
    <cellStyle name="常规 40 2" xfId="403"/>
    <cellStyle name="常规 40 2 2" xfId="14170"/>
    <cellStyle name="常规 40 3" xfId="14171"/>
    <cellStyle name="常规 41" xfId="3665"/>
    <cellStyle name="常规 41 2" xfId="14172"/>
    <cellStyle name="常规 42" xfId="3658"/>
    <cellStyle name="常规 42 2" xfId="14173"/>
    <cellStyle name="常规 43" xfId="3923"/>
    <cellStyle name="常规 43 2" xfId="14174"/>
    <cellStyle name="常规 44" xfId="4724"/>
    <cellStyle name="常规 44 10" xfId="17844"/>
    <cellStyle name="常规 44 11" xfId="17833"/>
    <cellStyle name="常规 44 12" xfId="17773"/>
    <cellStyle name="常规 44 13" xfId="17809"/>
    <cellStyle name="常规 44 14" xfId="17785"/>
    <cellStyle name="常规 44 15" xfId="17823"/>
    <cellStyle name="常规 44 16" xfId="17841"/>
    <cellStyle name="常规 44 17" xfId="17816"/>
    <cellStyle name="常规 44 18" xfId="17811"/>
    <cellStyle name="常规 44 19" xfId="17790"/>
    <cellStyle name="常规 44 2" xfId="8858"/>
    <cellStyle name="常规 44 2 2" xfId="14176"/>
    <cellStyle name="常规 44 2 2 2" xfId="17860"/>
    <cellStyle name="常规 44 2 2 3" xfId="17870"/>
    <cellStyle name="常规 44 2 3" xfId="17804"/>
    <cellStyle name="常规 44 2 4" xfId="17867"/>
    <cellStyle name="常规 44 20" xfId="17824"/>
    <cellStyle name="常规 44 21" xfId="17840"/>
    <cellStyle name="常规 44 22" xfId="17815"/>
    <cellStyle name="常规 44 23" xfId="17812"/>
    <cellStyle name="常规 44 24" xfId="17789"/>
    <cellStyle name="常规 44 25" xfId="17791"/>
    <cellStyle name="常规 44 26" xfId="17765"/>
    <cellStyle name="常规 44 27" xfId="17793"/>
    <cellStyle name="常规 44 28" xfId="17787"/>
    <cellStyle name="常规 44 29" xfId="17781"/>
    <cellStyle name="常规 44 3" xfId="14175"/>
    <cellStyle name="常规 44 3 2" xfId="17842"/>
    <cellStyle name="常规 44 3 2 2" xfId="17862"/>
    <cellStyle name="常规 44 3 2 2 2" xfId="17863"/>
    <cellStyle name="常规 44 3 2 2 3" xfId="17872"/>
    <cellStyle name="常规 44 3 2 3" xfId="17871"/>
    <cellStyle name="常规 44 3 3" xfId="17868"/>
    <cellStyle name="常规 44 30" xfId="17792"/>
    <cellStyle name="常规 44 31" xfId="17764"/>
    <cellStyle name="常规 44 32" xfId="17794"/>
    <cellStyle name="常规 44 33" xfId="17788"/>
    <cellStyle name="常规 44 34" xfId="17782"/>
    <cellStyle name="常规 44 35" xfId="17817"/>
    <cellStyle name="常规 44 36" xfId="17808"/>
    <cellStyle name="常规 44 37" xfId="17834"/>
    <cellStyle name="常规 44 38" xfId="17796"/>
    <cellStyle name="常规 44 39" xfId="17803"/>
    <cellStyle name="常规 44 4" xfId="17865"/>
    <cellStyle name="常规 44 40" xfId="17818"/>
    <cellStyle name="常规 44 41" xfId="17807"/>
    <cellStyle name="常规 44 42" xfId="17835"/>
    <cellStyle name="常规 44 43" xfId="17797"/>
    <cellStyle name="常规 44 44" xfId="17802"/>
    <cellStyle name="常规 44 45" xfId="17805"/>
    <cellStyle name="常规 44 46" xfId="17801"/>
    <cellStyle name="常规 44 47" xfId="17825"/>
    <cellStyle name="常规 44 48" xfId="17798"/>
    <cellStyle name="常规 44 49" xfId="17848"/>
    <cellStyle name="常规 44 5" xfId="17845"/>
    <cellStyle name="常规 44 50" xfId="17806"/>
    <cellStyle name="常规 44 51" xfId="17800"/>
    <cellStyle name="常规 44 52" xfId="17826"/>
    <cellStyle name="常规 44 53" xfId="17799"/>
    <cellStyle name="常规 44 54" xfId="17849"/>
    <cellStyle name="常规 44 55" xfId="17768"/>
    <cellStyle name="常规 44 56" xfId="17846"/>
    <cellStyle name="常规 44 57" xfId="17775"/>
    <cellStyle name="常规 44 58" xfId="17777"/>
    <cellStyle name="常规 44 59" xfId="17779"/>
    <cellStyle name="常规 44 6" xfId="17832"/>
    <cellStyle name="常规 44 60" xfId="17769"/>
    <cellStyle name="常规 44 61" xfId="17847"/>
    <cellStyle name="常规 44 62" xfId="17774"/>
    <cellStyle name="常规 44 63" xfId="17776"/>
    <cellStyle name="常规 44 64" xfId="17778"/>
    <cellStyle name="常规 44 65" xfId="17771"/>
    <cellStyle name="常规 44 66" xfId="17838"/>
    <cellStyle name="常规 44 67" xfId="17813"/>
    <cellStyle name="常规 44 68" xfId="17795"/>
    <cellStyle name="常规 44 69" xfId="17830"/>
    <cellStyle name="常规 44 7" xfId="17772"/>
    <cellStyle name="常规 44 70" xfId="17770"/>
    <cellStyle name="常规 44 71" xfId="17839"/>
    <cellStyle name="常规 44 72" xfId="17814"/>
    <cellStyle name="常规 44 74" xfId="17831"/>
    <cellStyle name="常规 44 75" xfId="17767"/>
    <cellStyle name="常规 44 76" xfId="17828"/>
    <cellStyle name="常规 44 77" xfId="17783"/>
    <cellStyle name="常规 44 78" xfId="17852"/>
    <cellStyle name="常规 44 79" xfId="17821"/>
    <cellStyle name="常规 44 8" xfId="17810"/>
    <cellStyle name="常规 44 80" xfId="17766"/>
    <cellStyle name="常规 44 81" xfId="17829"/>
    <cellStyle name="常规 44 82" xfId="17784"/>
    <cellStyle name="常规 44 83" xfId="17853"/>
    <cellStyle name="常规 44 84" xfId="17822"/>
    <cellStyle name="常规 44 85" xfId="17850"/>
    <cellStyle name="常规 44 86" xfId="17819"/>
    <cellStyle name="常规 44 87" xfId="17854"/>
    <cellStyle name="常规 44 88" xfId="17836"/>
    <cellStyle name="常规 44 89" xfId="17827"/>
    <cellStyle name="常规 44 9" xfId="17786"/>
    <cellStyle name="常规 44 90" xfId="17851"/>
    <cellStyle name="常规 44 91" xfId="17820"/>
    <cellStyle name="常规 44 92" xfId="17855"/>
    <cellStyle name="常规 44 93" xfId="17837"/>
    <cellStyle name="常规 45" xfId="4723"/>
    <cellStyle name="常规 45 2" xfId="14177"/>
    <cellStyle name="常规 46" xfId="7389"/>
    <cellStyle name="常规 46 2" xfId="5867"/>
    <cellStyle name="常规 46 3" xfId="5273"/>
    <cellStyle name="常规 46 4" xfId="5567"/>
    <cellStyle name="常规 46 5" xfId="7138"/>
    <cellStyle name="常规 46 6" xfId="5463"/>
    <cellStyle name="常规 46 7" xfId="9134"/>
    <cellStyle name="常规 46 8" xfId="8596"/>
    <cellStyle name="常规 46 9" xfId="9528"/>
    <cellStyle name="常规 47" xfId="6946"/>
    <cellStyle name="常规 47 2" xfId="7291"/>
    <cellStyle name="常规 48" xfId="7179"/>
    <cellStyle name="常规 49" xfId="7290"/>
    <cellStyle name="常规 5" xfId="2835"/>
    <cellStyle name="常规 5 2" xfId="46"/>
    <cellStyle name="常规 5 2 10" xfId="7276"/>
    <cellStyle name="常规 5 2 11" xfId="7146"/>
    <cellStyle name="常规 5 2 12" xfId="7416"/>
    <cellStyle name="常规 5 2 13" xfId="9133"/>
    <cellStyle name="常规 5 2 14" xfId="8819"/>
    <cellStyle name="常规 5 2 15" xfId="10291"/>
    <cellStyle name="常规 5 2 16" xfId="14178"/>
    <cellStyle name="常规 5 2 17" xfId="16933"/>
    <cellStyle name="常规 5 2 2" xfId="2837"/>
    <cellStyle name="常规 5 2 2 2" xfId="2839"/>
    <cellStyle name="常规 5 2 2 2 2" xfId="14179"/>
    <cellStyle name="常规 5 2 2 3" xfId="14180"/>
    <cellStyle name="常规 5 2 3" xfId="3675"/>
    <cellStyle name="常规 5 2 3 2" xfId="14181"/>
    <cellStyle name="常规 5 2 4" xfId="4634"/>
    <cellStyle name="常规 5 2 4 2" xfId="14182"/>
    <cellStyle name="常规 5 2 5" xfId="4567"/>
    <cellStyle name="常规 5 2 5 2" xfId="14183"/>
    <cellStyle name="常规 5 2 6" xfId="4544"/>
    <cellStyle name="常规 5 2 6 2" xfId="14184"/>
    <cellStyle name="常规 5 2 7" xfId="4738"/>
    <cellStyle name="常规 5 2 7 2" xfId="14185"/>
    <cellStyle name="常规 5 2 8" xfId="6904"/>
    <cellStyle name="常规 5 2 8 2" xfId="14186"/>
    <cellStyle name="常规 5 2 9" xfId="7165"/>
    <cellStyle name="常规 5 3" xfId="292"/>
    <cellStyle name="常规 5 3 2" xfId="9131"/>
    <cellStyle name="常规 5 3 2 2" xfId="14188"/>
    <cellStyle name="常规 5 3 3" xfId="14187"/>
    <cellStyle name="常规 5 4" xfId="309"/>
    <cellStyle name="常规 5 4 2" xfId="2827"/>
    <cellStyle name="常规 5 4 2 2" xfId="14190"/>
    <cellStyle name="常规 5 4 3" xfId="14189"/>
    <cellStyle name="常规 5 4 3 2" xfId="14191"/>
    <cellStyle name="常规 5 5" xfId="324"/>
    <cellStyle name="常规 5 5 2" xfId="14192"/>
    <cellStyle name="常规 5 5 2 2" xfId="14193"/>
    <cellStyle name="常规 5 6" xfId="1598"/>
    <cellStyle name="常规 5 6 10" xfId="6274"/>
    <cellStyle name="常规 5 6 11" xfId="6975"/>
    <cellStyle name="常规 5 6 12" xfId="8592"/>
    <cellStyle name="常规 5 6 13" xfId="9038"/>
    <cellStyle name="常规 5 6 14" xfId="9272"/>
    <cellStyle name="常规 5 6 15" xfId="11334"/>
    <cellStyle name="常规 5 6 16" xfId="14194"/>
    <cellStyle name="常规 5 6 17" xfId="11590"/>
    <cellStyle name="常规 5 6 2" xfId="1601"/>
    <cellStyle name="常规 5 6 2 2" xfId="14195"/>
    <cellStyle name="常规 5 6 3" xfId="4095"/>
    <cellStyle name="常规 5 6 3 2" xfId="14196"/>
    <cellStyle name="常规 5 6 4" xfId="4027"/>
    <cellStyle name="常规 5 6 4 2" xfId="14197"/>
    <cellStyle name="常规 5 6 5" xfId="4268"/>
    <cellStyle name="常规 5 6 5 2" xfId="14198"/>
    <cellStyle name="常规 5 6 6" xfId="4246"/>
    <cellStyle name="常规 5 6 6 2" xfId="14199"/>
    <cellStyle name="常规 5 6 7" xfId="5152"/>
    <cellStyle name="常规 5 6 7 2" xfId="14200"/>
    <cellStyle name="常规 5 6 8" xfId="6113"/>
    <cellStyle name="常规 5 6 8 2" xfId="14201"/>
    <cellStyle name="常规 5 6 9" xfId="5031"/>
    <cellStyle name="常规 5 7" xfId="14202"/>
    <cellStyle name="常规 50" xfId="4755"/>
    <cellStyle name="常规 51" xfId="9608"/>
    <cellStyle name="常规 52" xfId="10261"/>
    <cellStyle name="常规 53" xfId="10260"/>
    <cellStyle name="常规 54" xfId="14093"/>
    <cellStyle name="常规 55" xfId="17474"/>
    <cellStyle name="常规 57" xfId="17780"/>
    <cellStyle name="常规 6" xfId="2486"/>
    <cellStyle name="常规 6 2" xfId="2842"/>
    <cellStyle name="常规 6 2 2" xfId="2843"/>
    <cellStyle name="常规 6 2 2 10" xfId="5533"/>
    <cellStyle name="常规 6 2 2 11" xfId="4984"/>
    <cellStyle name="常规 6 2 2 12" xfId="9059"/>
    <cellStyle name="常规 6 2 2 13" xfId="9128"/>
    <cellStyle name="常规 6 2 2 14" xfId="9437"/>
    <cellStyle name="常规 6 2 2 15" xfId="12272"/>
    <cellStyle name="常规 6 2 2 16" xfId="14204"/>
    <cellStyle name="常规 6 2 2 17" xfId="17481"/>
    <cellStyle name="常规 6 2 2 2" xfId="2844"/>
    <cellStyle name="常规 6 2 2 2 2" xfId="8597"/>
    <cellStyle name="常规 6 2 2 2 2 2" xfId="14206"/>
    <cellStyle name="常规 6 2 2 2 3" xfId="14205"/>
    <cellStyle name="常规 6 2 2 3" xfId="4395"/>
    <cellStyle name="常规 6 2 2 3 2" xfId="14207"/>
    <cellStyle name="常规 6 2 2 4" xfId="3937"/>
    <cellStyle name="常规 6 2 2 4 2" xfId="14208"/>
    <cellStyle name="常规 6 2 2 5" xfId="4161"/>
    <cellStyle name="常规 6 2 2 5 2" xfId="14209"/>
    <cellStyle name="常规 6 2 2 6" xfId="4036"/>
    <cellStyle name="常规 6 2 2 6 2" xfId="14210"/>
    <cellStyle name="常规 6 2 2 7" xfId="5760"/>
    <cellStyle name="常规 6 2 2 7 2" xfId="14211"/>
    <cellStyle name="常规 6 2 2 8" xfId="5361"/>
    <cellStyle name="常规 6 2 2 8 2" xfId="14212"/>
    <cellStyle name="常规 6 2 2 9" xfId="5441"/>
    <cellStyle name="常规 6 2 3" xfId="1689"/>
    <cellStyle name="常规 6 2 3 10" xfId="5106"/>
    <cellStyle name="常规 6 2 3 11" xfId="8661"/>
    <cellStyle name="常规 6 2 3 12" xfId="8106"/>
    <cellStyle name="常规 6 2 3 13" xfId="9286"/>
    <cellStyle name="常规 6 2 3 14" xfId="11399"/>
    <cellStyle name="常规 6 2 3 15" xfId="14213"/>
    <cellStyle name="常规 6 2 3 16" xfId="11727"/>
    <cellStyle name="常规 6 2 3 2" xfId="4112"/>
    <cellStyle name="常规 6 2 3 2 2" xfId="14214"/>
    <cellStyle name="常规 6 2 3 3" xfId="4198"/>
    <cellStyle name="常规 6 2 3 3 2" xfId="14215"/>
    <cellStyle name="常规 6 2 3 4" xfId="4038"/>
    <cellStyle name="常规 6 2 3 4 2" xfId="14216"/>
    <cellStyle name="常规 6 2 3 5" xfId="4162"/>
    <cellStyle name="常规 6 2 3 5 2" xfId="14217"/>
    <cellStyle name="常规 6 2 3 6" xfId="5196"/>
    <cellStyle name="常规 6 2 3 6 2" xfId="14218"/>
    <cellStyle name="常规 6 2 3 7" xfId="6051"/>
    <cellStyle name="常规 6 2 3 7 2" xfId="14219"/>
    <cellStyle name="常规 6 2 3 8" xfId="4817"/>
    <cellStyle name="常规 6 2 3 9" xfId="5820"/>
    <cellStyle name="常规 6 2 4" xfId="14220"/>
    <cellStyle name="常规 6 3" xfId="2845"/>
    <cellStyle name="常规 6 3 10" xfId="5710"/>
    <cellStyle name="常规 6 3 11" xfId="5608"/>
    <cellStyle name="常规 6 3 12" xfId="9145"/>
    <cellStyle name="常规 6 3 13" xfId="7674"/>
    <cellStyle name="常规 6 3 14" xfId="9535"/>
    <cellStyle name="常规 6 3 15" xfId="12477"/>
    <cellStyle name="常规 6 3 16" xfId="14221"/>
    <cellStyle name="常规 6 3 17" xfId="17526"/>
    <cellStyle name="常规 6 3 2" xfId="2846"/>
    <cellStyle name="常规 6 3 2 2" xfId="9125"/>
    <cellStyle name="常规 6 3 2 2 2" xfId="14223"/>
    <cellStyle name="常规 6 3 2 3" xfId="14222"/>
    <cellStyle name="常规 6 3 3" xfId="4396"/>
    <cellStyle name="常规 6 3 3 2" xfId="14224"/>
    <cellStyle name="常规 6 3 4" xfId="3819"/>
    <cellStyle name="常规 6 3 4 2" xfId="14225"/>
    <cellStyle name="常规 6 3 5" xfId="4635"/>
    <cellStyle name="常规 6 3 5 2" xfId="14226"/>
    <cellStyle name="常规 6 3 6" xfId="4033"/>
    <cellStyle name="常规 6 3 6 2" xfId="14228"/>
    <cellStyle name="常规 6 3 7" xfId="5885"/>
    <cellStyle name="常规 6 3 7 2" xfId="14229"/>
    <cellStyle name="常规 6 3 8" xfId="5016"/>
    <cellStyle name="常规 6 3 8 2" xfId="14230"/>
    <cellStyle name="常规 6 3 9" xfId="5651"/>
    <cellStyle name="常规 6 4" xfId="2817"/>
    <cellStyle name="常规 6 4 10" xfId="5752"/>
    <cellStyle name="常规 6 4 11" xfId="6956"/>
    <cellStyle name="常规 6 4 12" xfId="9126"/>
    <cellStyle name="常规 6 4 13" xfId="9085"/>
    <cellStyle name="常规 6 4 14" xfId="9518"/>
    <cellStyle name="常规 6 4 15" xfId="12432"/>
    <cellStyle name="常规 6 4 16" xfId="14231"/>
    <cellStyle name="常规 6 4 17" xfId="17517"/>
    <cellStyle name="常规 6 4 2" xfId="2847"/>
    <cellStyle name="常规 6 4 2 2" xfId="14232"/>
    <cellStyle name="常规 6 4 3" xfId="4383"/>
    <cellStyle name="常规 6 4 3 2" xfId="14233"/>
    <cellStyle name="常规 6 4 4" xfId="3815"/>
    <cellStyle name="常规 6 4 4 2" xfId="14234"/>
    <cellStyle name="常规 6 4 5" xfId="4507"/>
    <cellStyle name="常规 6 4 5 2" xfId="14235"/>
    <cellStyle name="常规 6 4 6" xfId="4168"/>
    <cellStyle name="常规 6 4 6 2" xfId="14236"/>
    <cellStyle name="常规 6 4 7" xfId="5856"/>
    <cellStyle name="常规 6 4 7 2" xfId="14237"/>
    <cellStyle name="常规 6 4 8" xfId="5170"/>
    <cellStyle name="常规 6 4 8 2" xfId="14238"/>
    <cellStyle name="常规 6 4 9" xfId="4897"/>
    <cellStyle name="常规 6 5" xfId="3655"/>
    <cellStyle name="常规 6 5 2" xfId="14239"/>
    <cellStyle name="常规 6 6" xfId="3662"/>
    <cellStyle name="常规 6 6 2" xfId="14240"/>
    <cellStyle name="常规 6 7" xfId="9129"/>
    <cellStyle name="常规 6 7 2" xfId="14241"/>
    <cellStyle name="常规 6 8" xfId="14203"/>
    <cellStyle name="常规 7" xfId="1949"/>
    <cellStyle name="常规 7 2" xfId="2849"/>
    <cellStyle name="常规 7 2 2" xfId="2850"/>
    <cellStyle name="常规 7 2 2 2" xfId="14243"/>
    <cellStyle name="常规 7 2 3" xfId="2851"/>
    <cellStyle name="常规 7 2 3 2" xfId="8343"/>
    <cellStyle name="常规 7 2 3 2 2" xfId="14245"/>
    <cellStyle name="常规 7 2 3 3" xfId="14244"/>
    <cellStyle name="常规 7 2 4" xfId="14246"/>
    <cellStyle name="常规 7 3" xfId="25"/>
    <cellStyle name="常规 7 3 2" xfId="14247"/>
    <cellStyle name="常规 7 4" xfId="3656"/>
    <cellStyle name="常规 7 4 2" xfId="14248"/>
    <cellStyle name="常规 7 5" xfId="3663"/>
    <cellStyle name="常规 7 5 2" xfId="14249"/>
    <cellStyle name="常规 7 6" xfId="9083"/>
    <cellStyle name="常规 7 6 2" xfId="14250"/>
    <cellStyle name="常规 7 7" xfId="14242"/>
    <cellStyle name="常规 78" xfId="17857"/>
    <cellStyle name="常规 79" xfId="17858"/>
    <cellStyle name="常规 8" xfId="1955"/>
    <cellStyle name="常规 8 2" xfId="2856"/>
    <cellStyle name="常规 8 2 10" xfId="5261"/>
    <cellStyle name="常规 8 2 10 2" xfId="14252"/>
    <cellStyle name="常规 8 2 11" xfId="5654"/>
    <cellStyle name="常规 8 2 12" xfId="5536"/>
    <cellStyle name="常规 8 2 13" xfId="5763"/>
    <cellStyle name="常规 8 2 14" xfId="9150"/>
    <cellStyle name="常规 8 2 15" xfId="9121"/>
    <cellStyle name="常规 8 2 16" xfId="9536"/>
    <cellStyle name="常规 8 2 17" xfId="12483"/>
    <cellStyle name="常规 8 2 18" xfId="14251"/>
    <cellStyle name="常规 8 2 19" xfId="17527"/>
    <cellStyle name="常规 8 2 2" xfId="2665"/>
    <cellStyle name="常规 8 2 2 10" xfId="5089"/>
    <cellStyle name="常规 8 2 2 11" xfId="6101"/>
    <cellStyle name="常规 8 2 2 12" xfId="9019"/>
    <cellStyle name="常规 8 2 2 13" xfId="9120"/>
    <cellStyle name="常规 8 2 2 14" xfId="9389"/>
    <cellStyle name="常规 8 2 2 15" xfId="12172"/>
    <cellStyle name="常规 8 2 2 16" xfId="14253"/>
    <cellStyle name="常规 8 2 2 17" xfId="13898"/>
    <cellStyle name="常规 8 2 2 2" xfId="1148"/>
    <cellStyle name="常规 8 2 2 2 2" xfId="14254"/>
    <cellStyle name="常规 8 2 2 3" xfId="4306"/>
    <cellStyle name="常规 8 2 2 3 2" xfId="14255"/>
    <cellStyle name="常规 8 2 2 4" xfId="3707"/>
    <cellStyle name="常规 8 2 2 4 2" xfId="14256"/>
    <cellStyle name="常规 8 2 2 5" xfId="4572"/>
    <cellStyle name="常规 8 2 2 5 2" xfId="14257"/>
    <cellStyle name="常规 8 2 2 6" xfId="4083"/>
    <cellStyle name="常规 8 2 2 6 2" xfId="14258"/>
    <cellStyle name="常规 8 2 2 7" xfId="5696"/>
    <cellStyle name="常规 8 2 2 7 2" xfId="14259"/>
    <cellStyle name="常规 8 2 2 8" xfId="4953"/>
    <cellStyle name="常规 8 2 2 8 2" xfId="14260"/>
    <cellStyle name="常规 8 2 2 9" xfId="5685"/>
    <cellStyle name="常规 8 2 3" xfId="2858"/>
    <cellStyle name="常规 8 2 3 2" xfId="14261"/>
    <cellStyle name="常规 8 2 4" xfId="2859"/>
    <cellStyle name="常规 8 2 4 2" xfId="14262"/>
    <cellStyle name="常规 8 2 4 2 2" xfId="14263"/>
    <cellStyle name="常规 8 2 5" xfId="4401"/>
    <cellStyle name="常规 8 2 5 2" xfId="14264"/>
    <cellStyle name="常规 8 2 6" xfId="3928"/>
    <cellStyle name="常规 8 2 6 2" xfId="14265"/>
    <cellStyle name="常规 8 2 7" xfId="3823"/>
    <cellStyle name="常规 8 2 7 2" xfId="14266"/>
    <cellStyle name="常规 8 2 8" xfId="4655"/>
    <cellStyle name="常规 8 2 8 2" xfId="14267"/>
    <cellStyle name="常规 8 2 9" xfId="5887"/>
    <cellStyle name="常规 8 2 9 2" xfId="14268"/>
    <cellStyle name="常规 8 3" xfId="1765"/>
    <cellStyle name="常规 8 3 10" xfId="5259"/>
    <cellStyle name="常规 8 3 11" xfId="5397"/>
    <cellStyle name="常规 8 3 12" xfId="8725"/>
    <cellStyle name="常规 8 3 13" xfId="9116"/>
    <cellStyle name="常规 8 3 14" xfId="8809"/>
    <cellStyle name="常规 8 3 15" xfId="11448"/>
    <cellStyle name="常规 8 3 16" xfId="14269"/>
    <cellStyle name="常规 8 3 17" xfId="10857"/>
    <cellStyle name="常规 8 3 2" xfId="2863"/>
    <cellStyle name="常规 8 3 2 2" xfId="14270"/>
    <cellStyle name="常规 8 3 3" xfId="4126"/>
    <cellStyle name="常规 8 3 3 2" xfId="14271"/>
    <cellStyle name="常规 8 3 4" xfId="3807"/>
    <cellStyle name="常规 8 3 4 2" xfId="14272"/>
    <cellStyle name="常规 8 3 5" xfId="4026"/>
    <cellStyle name="常规 8 3 5 2" xfId="14273"/>
    <cellStyle name="常规 8 3 6" xfId="4102"/>
    <cellStyle name="常规 8 3 6 2" xfId="14274"/>
    <cellStyle name="常规 8 3 7" xfId="5232"/>
    <cellStyle name="常规 8 3 7 2" xfId="14275"/>
    <cellStyle name="常规 8 3 8" xfId="5993"/>
    <cellStyle name="常规 8 3 8 2" xfId="14276"/>
    <cellStyle name="常规 8 3 9" xfId="5066"/>
    <cellStyle name="常规 8 4" xfId="2865"/>
    <cellStyle name="常规 8 4 2" xfId="9114"/>
    <cellStyle name="常规 8 4 2 2" xfId="14278"/>
    <cellStyle name="常规 8 4 3" xfId="14277"/>
    <cellStyle name="常规 8 5" xfId="14279"/>
    <cellStyle name="常规 9" xfId="2870"/>
    <cellStyle name="常规 9 2" xfId="1067"/>
    <cellStyle name="常规 9 2 2" xfId="1070"/>
    <cellStyle name="常规 9 2 2 2" xfId="14282"/>
    <cellStyle name="常规 9 2 3" xfId="1073"/>
    <cellStyle name="常规 9 2 3 2" xfId="9113"/>
    <cellStyle name="常规 9 2 3 2 2" xfId="14284"/>
    <cellStyle name="常规 9 2 3 3" xfId="14283"/>
    <cellStyle name="常规 9 2 4" xfId="14281"/>
    <cellStyle name="常规 9 2 4 2" xfId="14285"/>
    <cellStyle name="常规 9 3" xfId="1081"/>
    <cellStyle name="常规 9 3 2" xfId="8919"/>
    <cellStyle name="常规 9 3 2 2" xfId="14287"/>
    <cellStyle name="常规 9 3 3" xfId="14286"/>
    <cellStyle name="常规 9 4" xfId="3657"/>
    <cellStyle name="常规 9 4 2" xfId="14288"/>
    <cellStyle name="常规 9 5" xfId="3664"/>
    <cellStyle name="常规 9 5 2" xfId="14289"/>
    <cellStyle name="常规 9 6" xfId="14280"/>
    <cellStyle name="好 10" xfId="2619"/>
    <cellStyle name="好 10 2" xfId="14290"/>
    <cellStyle name="好 11" xfId="2751"/>
    <cellStyle name="好 11 2" xfId="2368"/>
    <cellStyle name="好 11 2 2" xfId="14292"/>
    <cellStyle name="好 11 3" xfId="14291"/>
    <cellStyle name="好 12" xfId="2810"/>
    <cellStyle name="好 12 2" xfId="14293"/>
    <cellStyle name="好 13" xfId="2834"/>
    <cellStyle name="好 13 2" xfId="45"/>
    <cellStyle name="好 13 2 2" xfId="14295"/>
    <cellStyle name="好 13 3" xfId="14294"/>
    <cellStyle name="好 14" xfId="2485"/>
    <cellStyle name="好 14 2" xfId="2841"/>
    <cellStyle name="好 14 2 2" xfId="14297"/>
    <cellStyle name="好 14 3" xfId="14296"/>
    <cellStyle name="好 15" xfId="1948"/>
    <cellStyle name="好 15 2" xfId="14298"/>
    <cellStyle name="好 16" xfId="1954"/>
    <cellStyle name="好 16 2" xfId="2855"/>
    <cellStyle name="好 16 2 2" xfId="14300"/>
    <cellStyle name="好 16 3" xfId="14299"/>
    <cellStyle name="好 17" xfId="2869"/>
    <cellStyle name="好 17 2" xfId="14301"/>
    <cellStyle name="好 18" xfId="2874"/>
    <cellStyle name="好 18 2" xfId="1187"/>
    <cellStyle name="好 18 2 2" xfId="14303"/>
    <cellStyle name="好 18 3" xfId="14302"/>
    <cellStyle name="好 19" xfId="2877"/>
    <cellStyle name="好 19 2" xfId="14304"/>
    <cellStyle name="好 2" xfId="2878"/>
    <cellStyle name="好 2 2" xfId="2879"/>
    <cellStyle name="好 2 2 2" xfId="2880"/>
    <cellStyle name="好 2 2 2 2" xfId="14307"/>
    <cellStyle name="好 2 2 3" xfId="14306"/>
    <cellStyle name="好 2 3" xfId="1474"/>
    <cellStyle name="好 2 3 2" xfId="1476"/>
    <cellStyle name="好 2 3 2 2" xfId="14309"/>
    <cellStyle name="好 2 3 3" xfId="14308"/>
    <cellStyle name="好 2 4" xfId="1497"/>
    <cellStyle name="好 2 4 2" xfId="14310"/>
    <cellStyle name="好 2 5" xfId="14305"/>
    <cellStyle name="好 20" xfId="1947"/>
    <cellStyle name="好 20 2" xfId="14311"/>
    <cellStyle name="好 21" xfId="1953"/>
    <cellStyle name="好 21 2" xfId="14312"/>
    <cellStyle name="好 22" xfId="2868"/>
    <cellStyle name="好 22 2" xfId="14313"/>
    <cellStyle name="好 23" xfId="2873"/>
    <cellStyle name="好 23 2" xfId="14314"/>
    <cellStyle name="好 24" xfId="10232"/>
    <cellStyle name="好 3" xfId="2881"/>
    <cellStyle name="好 3 2" xfId="2245"/>
    <cellStyle name="好 3 2 2" xfId="2248"/>
    <cellStyle name="好 3 2 2 2" xfId="2772"/>
    <cellStyle name="好 3 2 2 2 2" xfId="14318"/>
    <cellStyle name="好 3 2 2 3" xfId="14317"/>
    <cellStyle name="好 3 2 3" xfId="963"/>
    <cellStyle name="好 3 2 3 2" xfId="14319"/>
    <cellStyle name="好 3 2 4" xfId="14316"/>
    <cellStyle name="好 3 3" xfId="1592"/>
    <cellStyle name="好 3 3 2" xfId="14320"/>
    <cellStyle name="好 3 4" xfId="1607"/>
    <cellStyle name="好 3 4 2" xfId="14321"/>
    <cellStyle name="好 3 5" xfId="1616"/>
    <cellStyle name="好 3 5 2" xfId="14322"/>
    <cellStyle name="好 3 6" xfId="14315"/>
    <cellStyle name="好 4" xfId="2883"/>
    <cellStyle name="好 4 2" xfId="2586"/>
    <cellStyle name="好 4 2 2" xfId="14325"/>
    <cellStyle name="好 4 3" xfId="2592"/>
    <cellStyle name="好 4 3 2" xfId="14326"/>
    <cellStyle name="好 4 4" xfId="2598"/>
    <cellStyle name="好 4 4 2" xfId="14327"/>
    <cellStyle name="好 4 5" xfId="14324"/>
    <cellStyle name="好 5" xfId="2332"/>
    <cellStyle name="好 5 2" xfId="2334"/>
    <cellStyle name="好 5 2 2" xfId="14329"/>
    <cellStyle name="好 5 3" xfId="2337"/>
    <cellStyle name="好 5 3 2" xfId="14330"/>
    <cellStyle name="好 5 4" xfId="14328"/>
    <cellStyle name="好 6" xfId="2339"/>
    <cellStyle name="好 6 2" xfId="2884"/>
    <cellStyle name="好 6 2 2" xfId="2885"/>
    <cellStyle name="好 6 2 2 2" xfId="14333"/>
    <cellStyle name="好 6 2 3" xfId="2886"/>
    <cellStyle name="好 6 2 3 2" xfId="14334"/>
    <cellStyle name="好 6 2 4" xfId="14332"/>
    <cellStyle name="好 6 3" xfId="2887"/>
    <cellStyle name="好 6 3 2" xfId="14335"/>
    <cellStyle name="好 6 4" xfId="2888"/>
    <cellStyle name="好 6 4 2" xfId="14336"/>
    <cellStyle name="好 6 5" xfId="14331"/>
    <cellStyle name="好 7" xfId="2889"/>
    <cellStyle name="好 7 2" xfId="2890"/>
    <cellStyle name="好 7 2 2" xfId="2892"/>
    <cellStyle name="好 7 2 2 2" xfId="14339"/>
    <cellStyle name="好 7 2 3" xfId="14338"/>
    <cellStyle name="好 7 3" xfId="2893"/>
    <cellStyle name="好 7 3 2" xfId="14340"/>
    <cellStyle name="好 7 4" xfId="2894"/>
    <cellStyle name="好 7 4 2" xfId="14341"/>
    <cellStyle name="好 7 5" xfId="14337"/>
    <cellStyle name="好 8" xfId="2895"/>
    <cellStyle name="好 8 2" xfId="2896"/>
    <cellStyle name="好 8 2 2" xfId="14343"/>
    <cellStyle name="好 8 3" xfId="2897"/>
    <cellStyle name="好 8 3 2" xfId="2898"/>
    <cellStyle name="好 8 3 2 2" xfId="14345"/>
    <cellStyle name="好 8 3 3" xfId="14344"/>
    <cellStyle name="好 8 4" xfId="14342"/>
    <cellStyle name="好 9" xfId="2899"/>
    <cellStyle name="好 9 2" xfId="132"/>
    <cellStyle name="好 9 2 2" xfId="231"/>
    <cellStyle name="好 9 2 2 2" xfId="14348"/>
    <cellStyle name="好 9 2 3" xfId="14347"/>
    <cellStyle name="好 9 3" xfId="137"/>
    <cellStyle name="好 9 3 2" xfId="579"/>
    <cellStyle name="好 9 3 2 2" xfId="14350"/>
    <cellStyle name="好 9 3 3" xfId="14349"/>
    <cellStyle name="好 9 4" xfId="589"/>
    <cellStyle name="好 9 4 2" xfId="14351"/>
    <cellStyle name="好 9 5" xfId="14346"/>
    <cellStyle name="好_报名信息采集表" xfId="2900"/>
    <cellStyle name="好_报名信息采集表 2" xfId="407"/>
    <cellStyle name="好_报名信息采集表 2 2" xfId="14353"/>
    <cellStyle name="好_报名信息采集表 3" xfId="14352"/>
    <cellStyle name="汇总 10" xfId="2902"/>
    <cellStyle name="汇总 10 10" xfId="6883"/>
    <cellStyle name="汇总 10 11" xfId="5807"/>
    <cellStyle name="汇总 10 12" xfId="9160"/>
    <cellStyle name="汇总 10 13" xfId="9099"/>
    <cellStyle name="汇总 10 14" xfId="9552"/>
    <cellStyle name="汇总 10 15" xfId="12519"/>
    <cellStyle name="汇总 10 16" xfId="14354"/>
    <cellStyle name="汇总 10 17" xfId="17529"/>
    <cellStyle name="汇总 10 2" xfId="2905"/>
    <cellStyle name="汇总 10 2 10" xfId="7040"/>
    <cellStyle name="汇总 10 2 11" xfId="9162"/>
    <cellStyle name="汇总 10 2 12" xfId="9098"/>
    <cellStyle name="汇总 10 2 13" xfId="9553"/>
    <cellStyle name="汇总 10 2 14" xfId="12520"/>
    <cellStyle name="汇总 10 2 15" xfId="14355"/>
    <cellStyle name="汇总 10 2 16" xfId="17531"/>
    <cellStyle name="汇总 10 2 2" xfId="2908"/>
    <cellStyle name="汇总 10 2 2 10" xfId="9097"/>
    <cellStyle name="汇总 10 2 2 11" xfId="9330"/>
    <cellStyle name="汇总 10 2 2 12" xfId="11996"/>
    <cellStyle name="汇总 10 2 2 13" xfId="14356"/>
    <cellStyle name="汇总 10 2 2 14" xfId="13281"/>
    <cellStyle name="汇总 10 2 2 2" xfId="4416"/>
    <cellStyle name="汇总 10 2 2 2 2" xfId="5909"/>
    <cellStyle name="汇总 10 2 2 2 2 2" xfId="14358"/>
    <cellStyle name="汇总 10 2 2 2 3" xfId="14357"/>
    <cellStyle name="汇总 10 2 2 3" xfId="3713"/>
    <cellStyle name="汇总 10 2 2 3 2" xfId="5911"/>
    <cellStyle name="汇总 10 2 2 3 2 2" xfId="14360"/>
    <cellStyle name="汇总 10 2 2 3 3" xfId="14359"/>
    <cellStyle name="汇总 10 2 2 4" xfId="5578"/>
    <cellStyle name="汇总 10 2 2 4 2" xfId="14361"/>
    <cellStyle name="汇总 10 2 2 5" xfId="5589"/>
    <cellStyle name="汇总 10 2 2 5 2" xfId="14362"/>
    <cellStyle name="汇总 10 2 2 6" xfId="5275"/>
    <cellStyle name="汇总 10 2 2 7" xfId="5498"/>
    <cellStyle name="汇总 10 2 2 8" xfId="4937"/>
    <cellStyle name="汇总 10 2 2 9" xfId="8948"/>
    <cellStyle name="汇总 10 2 3" xfId="2910"/>
    <cellStyle name="汇总 10 2 3 10" xfId="9095"/>
    <cellStyle name="汇总 10 2 3 11" xfId="9332"/>
    <cellStyle name="汇总 10 2 3 12" xfId="11998"/>
    <cellStyle name="汇总 10 2 3 13" xfId="14363"/>
    <cellStyle name="汇总 10 2 3 14" xfId="11059"/>
    <cellStyle name="汇总 10 2 3 2" xfId="4417"/>
    <cellStyle name="汇总 10 2 3 2 2" xfId="5912"/>
    <cellStyle name="汇总 10 2 3 2 2 2" xfId="14365"/>
    <cellStyle name="汇总 10 2 3 2 3" xfId="14364"/>
    <cellStyle name="汇总 10 2 3 3" xfId="3914"/>
    <cellStyle name="汇总 10 2 3 3 2" xfId="5914"/>
    <cellStyle name="汇总 10 2 3 3 2 2" xfId="14367"/>
    <cellStyle name="汇总 10 2 3 3 3" xfId="14366"/>
    <cellStyle name="汇总 10 2 3 4" xfId="5580"/>
    <cellStyle name="汇总 10 2 3 4 2" xfId="14368"/>
    <cellStyle name="汇总 10 2 3 5" xfId="5586"/>
    <cellStyle name="汇总 10 2 3 5 2" xfId="14369"/>
    <cellStyle name="汇总 10 2 3 6" xfId="6640"/>
    <cellStyle name="汇总 10 2 3 7" xfId="5497"/>
    <cellStyle name="汇总 10 2 3 8" xfId="7204"/>
    <cellStyle name="汇总 10 2 3 9" xfId="8950"/>
    <cellStyle name="汇总 10 2 4" xfId="4414"/>
    <cellStyle name="汇总 10 2 4 2" xfId="5888"/>
    <cellStyle name="汇总 10 2 4 2 2" xfId="14371"/>
    <cellStyle name="汇总 10 2 4 3" xfId="14370"/>
    <cellStyle name="汇总 10 2 5" xfId="3918"/>
    <cellStyle name="汇总 10 2 5 2" xfId="4741"/>
    <cellStyle name="汇总 10 2 5 2 2" xfId="14373"/>
    <cellStyle name="汇总 10 2 5 3" xfId="14372"/>
    <cellStyle name="汇总 10 2 6" xfId="5908"/>
    <cellStyle name="汇总 10 2 6 2" xfId="14374"/>
    <cellStyle name="汇总 10 2 7" xfId="4989"/>
    <cellStyle name="汇总 10 2 7 2" xfId="14375"/>
    <cellStyle name="汇总 10 2 8" xfId="6187"/>
    <cellStyle name="汇总 10 2 9" xfId="5134"/>
    <cellStyle name="汇总 10 3" xfId="2914"/>
    <cellStyle name="汇总 10 3 10" xfId="8980"/>
    <cellStyle name="汇总 10 3 11" xfId="9558"/>
    <cellStyle name="汇总 10 3 12" xfId="12531"/>
    <cellStyle name="汇总 10 3 13" xfId="14376"/>
    <cellStyle name="汇总 10 3 14" xfId="17534"/>
    <cellStyle name="汇总 10 3 2" xfId="4420"/>
    <cellStyle name="汇总 10 3 2 2" xfId="4850"/>
    <cellStyle name="汇总 10 3 2 2 2" xfId="14378"/>
    <cellStyle name="汇总 10 3 2 3" xfId="14377"/>
    <cellStyle name="汇总 10 3 2 3 2" xfId="14379"/>
    <cellStyle name="汇总 10 3 3" xfId="3850"/>
    <cellStyle name="汇总 10 3 3 2" xfId="5920"/>
    <cellStyle name="汇总 10 3 3 2 2" xfId="14381"/>
    <cellStyle name="汇总 10 3 3 3" xfId="14380"/>
    <cellStyle name="汇总 10 3 4" xfId="5917"/>
    <cellStyle name="汇总 10 3 4 2" xfId="14382"/>
    <cellStyle name="汇总 10 3 5" xfId="4977"/>
    <cellStyle name="汇总 10 3 5 2" xfId="14383"/>
    <cellStyle name="汇总 10 3 6" xfId="6741"/>
    <cellStyle name="汇总 10 3 7" xfId="6356"/>
    <cellStyle name="汇总 10 3 8" xfId="7226"/>
    <cellStyle name="汇总 10 3 9" xfId="9166"/>
    <cellStyle name="汇总 10 4" xfId="2075"/>
    <cellStyle name="汇总 10 4 10" xfId="8977"/>
    <cellStyle name="汇总 10 4 11" xfId="9313"/>
    <cellStyle name="汇总 10 4 12" xfId="11643"/>
    <cellStyle name="汇总 10 4 13" xfId="14384"/>
    <cellStyle name="汇总 10 4 14" xfId="11877"/>
    <cellStyle name="汇总 10 4 2" xfId="4193"/>
    <cellStyle name="汇总 10 4 2 2" xfId="4827"/>
    <cellStyle name="汇总 10 4 2 2 2" xfId="14386"/>
    <cellStyle name="汇总 10 4 2 3" xfId="14385"/>
    <cellStyle name="汇总 10 4 3" xfId="4133"/>
    <cellStyle name="汇总 10 4 3 2" xfId="5927"/>
    <cellStyle name="汇总 10 4 3 2 2" xfId="14388"/>
    <cellStyle name="汇总 10 4 3 3" xfId="14387"/>
    <cellStyle name="汇总 10 4 4" xfId="5319"/>
    <cellStyle name="汇总 10 4 4 2" xfId="14389"/>
    <cellStyle name="汇总 10 4 5" xfId="5853"/>
    <cellStyle name="汇总 10 4 5 2" xfId="14390"/>
    <cellStyle name="汇总 10 4 6" xfId="5042"/>
    <cellStyle name="汇总 10 4 7" xfId="4732"/>
    <cellStyle name="汇总 10 4 8" xfId="5434"/>
    <cellStyle name="汇总 10 4 9" xfId="8835"/>
    <cellStyle name="汇总 10 5" xfId="4412"/>
    <cellStyle name="汇总 10 5 2" xfId="5930"/>
    <cellStyle name="汇总 10 5 2 2" xfId="14392"/>
    <cellStyle name="汇总 10 5 3" xfId="14391"/>
    <cellStyle name="汇总 10 6" xfId="3924"/>
    <cellStyle name="汇总 10 6 2" xfId="5818"/>
    <cellStyle name="汇总 10 6 2 2" xfId="14394"/>
    <cellStyle name="汇总 10 6 3" xfId="14393"/>
    <cellStyle name="汇总 10 7" xfId="5906"/>
    <cellStyle name="汇总 10 7 2" xfId="14395"/>
    <cellStyle name="汇总 10 8" xfId="4993"/>
    <cellStyle name="汇总 10 8 2" xfId="14396"/>
    <cellStyle name="汇总 10 9" xfId="5719"/>
    <cellStyle name="汇总 11" xfId="2916"/>
    <cellStyle name="汇总 11 10" xfId="9174"/>
    <cellStyle name="汇总 11 11" xfId="9089"/>
    <cellStyle name="汇总 11 12" xfId="9547"/>
    <cellStyle name="汇总 11 13" xfId="12551"/>
    <cellStyle name="汇总 11 14" xfId="14397"/>
    <cellStyle name="汇总 11 15" xfId="17538"/>
    <cellStyle name="汇总 11 2" xfId="2918"/>
    <cellStyle name="汇总 11 2 10" xfId="9088"/>
    <cellStyle name="汇总 11 2 11" xfId="9548"/>
    <cellStyle name="汇总 11 2 12" xfId="12552"/>
    <cellStyle name="汇总 11 2 13" xfId="14398"/>
    <cellStyle name="汇总 11 2 14" xfId="17539"/>
    <cellStyle name="汇总 11 2 2" xfId="4423"/>
    <cellStyle name="汇总 11 2 2 2" xfId="5935"/>
    <cellStyle name="汇总 11 2 2 2 2" xfId="14400"/>
    <cellStyle name="汇总 11 2 2 3" xfId="14399"/>
    <cellStyle name="汇总 11 2 3" xfId="3877"/>
    <cellStyle name="汇总 11 2 3 2" xfId="5359"/>
    <cellStyle name="汇总 11 2 3 2 2" xfId="14402"/>
    <cellStyle name="汇总 11 2 3 2 2 2" xfId="14403"/>
    <cellStyle name="汇总 11 2 3 3" xfId="14401"/>
    <cellStyle name="汇总 11 2 4" xfId="5934"/>
    <cellStyle name="汇总 11 2 4 2" xfId="14404"/>
    <cellStyle name="汇总 11 2 5" xfId="5242"/>
    <cellStyle name="汇总 11 2 5 2" xfId="14405"/>
    <cellStyle name="汇总 11 2 6" xfId="5742"/>
    <cellStyle name="汇总 11 2 7" xfId="4761"/>
    <cellStyle name="汇总 11 2 8" xfId="5809"/>
    <cellStyle name="汇总 11 2 9" xfId="9175"/>
    <cellStyle name="汇总 11 3" xfId="4421"/>
    <cellStyle name="汇总 11 3 2" xfId="5939"/>
    <cellStyle name="汇总 11 3 2 2" xfId="14407"/>
    <cellStyle name="汇总 11 3 2 2 2" xfId="14408"/>
    <cellStyle name="汇总 11 3 3" xfId="14406"/>
    <cellStyle name="汇总 11 4" xfId="3906"/>
    <cellStyle name="汇总 11 4 2" xfId="5941"/>
    <cellStyle name="汇总 11 4 2 2" xfId="14410"/>
    <cellStyle name="汇总 11 4 3" xfId="14409"/>
    <cellStyle name="汇总 11 5" xfId="5933"/>
    <cellStyle name="汇总 11 5 2" xfId="14411"/>
    <cellStyle name="汇总 11 6" xfId="5243"/>
    <cellStyle name="汇总 11 6 2" xfId="14412"/>
    <cellStyle name="汇总 11 7" xfId="5883"/>
    <cellStyle name="汇总 11 8" xfId="5491"/>
    <cellStyle name="汇总 11 9" xfId="6966"/>
    <cellStyle name="汇总 12" xfId="2920"/>
    <cellStyle name="汇总 12 10" xfId="6293"/>
    <cellStyle name="汇总 12 11" xfId="9176"/>
    <cellStyle name="汇总 12 12" xfId="8784"/>
    <cellStyle name="汇总 12 13" xfId="9554"/>
    <cellStyle name="汇总 12 14" xfId="12563"/>
    <cellStyle name="汇总 12 15" xfId="14413"/>
    <cellStyle name="汇总 12 16" xfId="17540"/>
    <cellStyle name="汇总 12 2" xfId="2922"/>
    <cellStyle name="汇总 12 2 2" xfId="14414"/>
    <cellStyle name="汇总 12 3" xfId="2924"/>
    <cellStyle name="汇总 12 3 2" xfId="14415"/>
    <cellStyle name="汇总 12 4" xfId="4424"/>
    <cellStyle name="汇总 12 4 2" xfId="5943"/>
    <cellStyle name="汇总 12 4 2 2" xfId="14417"/>
    <cellStyle name="汇总 12 4 3" xfId="14416"/>
    <cellStyle name="汇总 12 5" xfId="3764"/>
    <cellStyle name="汇总 12 5 2" xfId="5944"/>
    <cellStyle name="汇总 12 5 2 2" xfId="14419"/>
    <cellStyle name="汇总 12 5 3" xfId="14418"/>
    <cellStyle name="汇总 12 6" xfId="5942"/>
    <cellStyle name="汇总 12 6 2" xfId="14420"/>
    <cellStyle name="汇总 12 7" xfId="5239"/>
    <cellStyle name="汇总 12 7 2" xfId="14421"/>
    <cellStyle name="汇总 12 8" xfId="5748"/>
    <cellStyle name="汇总 12 9" xfId="4949"/>
    <cellStyle name="汇总 13" xfId="2926"/>
    <cellStyle name="汇总 13 2" xfId="2283"/>
    <cellStyle name="汇总 13 2 10" xfId="9084"/>
    <cellStyle name="汇总 13 2 11" xfId="9316"/>
    <cellStyle name="汇总 13 2 12" xfId="11777"/>
    <cellStyle name="汇总 13 2 13" xfId="14423"/>
    <cellStyle name="汇总 13 2 14" xfId="12790"/>
    <cellStyle name="汇总 13 2 2" xfId="4221"/>
    <cellStyle name="汇总 13 2 2 2" xfId="5947"/>
    <cellStyle name="汇总 13 2 2 2 2" xfId="14425"/>
    <cellStyle name="汇总 13 2 2 3" xfId="14424"/>
    <cellStyle name="汇总 13 2 3" xfId="3727"/>
    <cellStyle name="汇总 13 2 3 2" xfId="5620"/>
    <cellStyle name="汇总 13 2 3 2 2" xfId="14428"/>
    <cellStyle name="汇总 13 2 3 3" xfId="14427"/>
    <cellStyle name="汇总 13 2 4" xfId="5423"/>
    <cellStyle name="汇总 13 2 4 2" xfId="14429"/>
    <cellStyle name="汇总 13 2 5" xfId="5761"/>
    <cellStyle name="汇总 13 2 5 2" xfId="14430"/>
    <cellStyle name="汇总 13 2 6" xfId="5211"/>
    <cellStyle name="汇总 13 2 7" xfId="5821"/>
    <cellStyle name="汇总 13 2 8" xfId="7018"/>
    <cellStyle name="汇总 13 2 9" xfId="8864"/>
    <cellStyle name="汇总 13 3" xfId="2287"/>
    <cellStyle name="汇总 13 3 10" xfId="9082"/>
    <cellStyle name="汇总 13 3 11" xfId="9315"/>
    <cellStyle name="汇总 13 3 12" xfId="11780"/>
    <cellStyle name="汇总 13 3 13" xfId="14431"/>
    <cellStyle name="汇总 13 3 14" xfId="12794"/>
    <cellStyle name="汇总 13 3 2" xfId="4222"/>
    <cellStyle name="汇总 13 3 2 2" xfId="4938"/>
    <cellStyle name="汇总 13 3 2 2 2" xfId="14433"/>
    <cellStyle name="汇总 13 3 2 3" xfId="14432"/>
    <cellStyle name="汇总 13 3 3" xfId="3824"/>
    <cellStyle name="汇总 13 3 3 2" xfId="4952"/>
    <cellStyle name="汇总 13 3 3 2 2" xfId="14435"/>
    <cellStyle name="汇总 13 3 3 3" xfId="14434"/>
    <cellStyle name="汇总 13 3 4" xfId="5425"/>
    <cellStyle name="汇总 13 3 4 2" xfId="14436"/>
    <cellStyle name="汇总 13 3 5" xfId="5758"/>
    <cellStyle name="汇总 13 3 5 2" xfId="14437"/>
    <cellStyle name="汇总 13 3 6" xfId="5215"/>
    <cellStyle name="汇总 13 3 7" xfId="4935"/>
    <cellStyle name="汇总 13 3 8" xfId="7299"/>
    <cellStyle name="汇总 13 3 9" xfId="8865"/>
    <cellStyle name="汇总 13 4" xfId="14422"/>
    <cellStyle name="汇总 14" xfId="2929"/>
    <cellStyle name="汇总 14 2" xfId="2932"/>
    <cellStyle name="汇总 14 2 2" xfId="14439"/>
    <cellStyle name="汇总 14 3" xfId="14438"/>
    <cellStyle name="汇总 15" xfId="2936"/>
    <cellStyle name="汇总 15 10" xfId="9182"/>
    <cellStyle name="汇总 15 11" xfId="8823"/>
    <cellStyle name="汇总 15 12" xfId="9510"/>
    <cellStyle name="汇总 15 13" xfId="12577"/>
    <cellStyle name="汇总 15 14" xfId="14440"/>
    <cellStyle name="汇总 15 15" xfId="17541"/>
    <cellStyle name="汇总 15 2" xfId="2940"/>
    <cellStyle name="汇总 15 2 10" xfId="7790"/>
    <cellStyle name="汇总 15 2 11" xfId="9572"/>
    <cellStyle name="汇总 15 2 12" xfId="12579"/>
    <cellStyle name="汇总 15 2 13" xfId="14441"/>
    <cellStyle name="汇总 15 2 14" xfId="17543"/>
    <cellStyle name="汇总 15 2 2" xfId="4432"/>
    <cellStyle name="汇总 15 2 2 2" xfId="5954"/>
    <cellStyle name="汇总 15 2 2 2 2" xfId="14443"/>
    <cellStyle name="汇总 15 2 2 3" xfId="14442"/>
    <cellStyle name="汇总 15 2 3" xfId="3905"/>
    <cellStyle name="汇总 15 2 3 2" xfId="5956"/>
    <cellStyle name="汇总 15 2 3 2 2" xfId="14445"/>
    <cellStyle name="汇总 15 2 3 3" xfId="14444"/>
    <cellStyle name="汇总 15 2 4" xfId="5952"/>
    <cellStyle name="汇总 15 2 4 2" xfId="14446"/>
    <cellStyle name="汇总 15 2 5" xfId="5225"/>
    <cellStyle name="汇总 15 2 5 2" xfId="14447"/>
    <cellStyle name="汇总 15 2 6" xfId="5771"/>
    <cellStyle name="汇总 15 2 7" xfId="5129"/>
    <cellStyle name="汇总 15 2 8" xfId="5836"/>
    <cellStyle name="汇总 15 2 9" xfId="9184"/>
    <cellStyle name="汇总 15 3" xfId="4429"/>
    <cellStyle name="汇总 15 3 2" xfId="5343"/>
    <cellStyle name="汇总 15 3 2 2" xfId="14449"/>
    <cellStyle name="汇总 15 3 3" xfId="14448"/>
    <cellStyle name="汇总 15 4" xfId="3907"/>
    <cellStyle name="汇总 15 4 2" xfId="5349"/>
    <cellStyle name="汇总 15 4 2 2" xfId="14451"/>
    <cellStyle name="汇总 15 4 3" xfId="14450"/>
    <cellStyle name="汇总 15 5" xfId="5950"/>
    <cellStyle name="汇总 15 5 2" xfId="14452"/>
    <cellStyle name="汇总 15 6" xfId="5227"/>
    <cellStyle name="汇总 15 6 2" xfId="14453"/>
    <cellStyle name="汇总 15 7" xfId="5759"/>
    <cellStyle name="汇总 15 8" xfId="5833"/>
    <cellStyle name="汇总 15 9" xfId="5819"/>
    <cellStyle name="汇总 16" xfId="2719"/>
    <cellStyle name="汇总 16 10" xfId="9064"/>
    <cellStyle name="汇总 16 11" xfId="9077"/>
    <cellStyle name="汇总 16 12" xfId="9440"/>
    <cellStyle name="汇总 16 13" xfId="12278"/>
    <cellStyle name="汇总 16 14" xfId="14454"/>
    <cellStyle name="汇总 16 15" xfId="17483"/>
    <cellStyle name="汇总 16 2" xfId="2725"/>
    <cellStyle name="汇总 16 2 10" xfId="9076"/>
    <cellStyle name="汇总 16 2 11" xfId="9443"/>
    <cellStyle name="汇总 16 2 12" xfId="12281"/>
    <cellStyle name="汇总 16 2 13" xfId="14455"/>
    <cellStyle name="汇总 16 2 14" xfId="17486"/>
    <cellStyle name="汇总 16 2 2" xfId="4341"/>
    <cellStyle name="汇总 16 2 2 2" xfId="5958"/>
    <cellStyle name="汇总 16 2 2 2 2" xfId="14457"/>
    <cellStyle name="汇总 16 2 2 3" xfId="14456"/>
    <cellStyle name="汇总 16 2 3" xfId="3921"/>
    <cellStyle name="汇总 16 2 3 2" xfId="5875"/>
    <cellStyle name="汇总 16 2 3 2 2" xfId="14459"/>
    <cellStyle name="汇总 16 2 3 3" xfId="14458"/>
    <cellStyle name="汇总 16 2 4" xfId="5767"/>
    <cellStyle name="汇总 16 2 4 2" xfId="14460"/>
    <cellStyle name="汇总 16 2 5" xfId="5356"/>
    <cellStyle name="汇总 16 2 5 2" xfId="14461"/>
    <cellStyle name="汇总 16 2 6" xfId="5116"/>
    <cellStyle name="汇总 16 2 7" xfId="5648"/>
    <cellStyle name="汇总 16 2 8" xfId="5142"/>
    <cellStyle name="汇总 16 2 9" xfId="9067"/>
    <cellStyle name="汇总 16 3" xfId="4335"/>
    <cellStyle name="汇总 16 3 2" xfId="5960"/>
    <cellStyle name="汇总 16 3 2 2" xfId="14463"/>
    <cellStyle name="汇总 16 3 3" xfId="14462"/>
    <cellStyle name="汇总 16 4" xfId="3983"/>
    <cellStyle name="汇总 16 4 2" xfId="5962"/>
    <cellStyle name="汇总 16 4 2 2" xfId="14465"/>
    <cellStyle name="汇总 16 4 3" xfId="14464"/>
    <cellStyle name="汇总 16 5" xfId="5764"/>
    <cellStyle name="汇总 16 5 2" xfId="14466"/>
    <cellStyle name="汇总 16 6" xfId="4768"/>
    <cellStyle name="汇总 16 6 2" xfId="14467"/>
    <cellStyle name="汇总 16 7" xfId="5449"/>
    <cellStyle name="汇总 16 8" xfId="7107"/>
    <cellStyle name="汇总 16 9" xfId="4896"/>
    <cellStyle name="汇总 17" xfId="2731"/>
    <cellStyle name="汇总 17 10" xfId="9070"/>
    <cellStyle name="汇总 17 11" xfId="9063"/>
    <cellStyle name="汇总 17 12" xfId="9451"/>
    <cellStyle name="汇总 17 13" xfId="12292"/>
    <cellStyle name="汇总 17 14" xfId="14468"/>
    <cellStyle name="汇总 17 15" xfId="17489"/>
    <cellStyle name="汇总 17 2" xfId="2736"/>
    <cellStyle name="汇总 17 2 10" xfId="9061"/>
    <cellStyle name="汇总 17 2 11" xfId="9453"/>
    <cellStyle name="汇总 17 2 12" xfId="12295"/>
    <cellStyle name="汇总 17 2 13" xfId="14469"/>
    <cellStyle name="汇总 17 2 14" xfId="17492"/>
    <cellStyle name="汇总 17 2 2" xfId="4346"/>
    <cellStyle name="汇总 17 2 2 2" xfId="5898"/>
    <cellStyle name="汇总 17 2 2 2 2" xfId="14471"/>
    <cellStyle name="汇总 17 2 2 2 2 2" xfId="14472"/>
    <cellStyle name="汇总 17 2 2 3" xfId="14470"/>
    <cellStyle name="汇总 17 2 3" xfId="3973"/>
    <cellStyle name="汇总 17 2 3 2" xfId="5964"/>
    <cellStyle name="汇总 17 2 3 2 2" xfId="14474"/>
    <cellStyle name="汇总 17 2 3 3" xfId="14473"/>
    <cellStyle name="汇总 17 2 4" xfId="5776"/>
    <cellStyle name="汇总 17 2 4 2" xfId="14475"/>
    <cellStyle name="汇总 17 2 5" xfId="5342"/>
    <cellStyle name="汇总 17 2 5 2" xfId="14476"/>
    <cellStyle name="汇总 17 2 6" xfId="5451"/>
    <cellStyle name="汇总 17 2 7" xfId="4766"/>
    <cellStyle name="汇总 17 2 8" xfId="5382"/>
    <cellStyle name="汇总 17 2 9" xfId="9073"/>
    <cellStyle name="汇总 17 3" xfId="4344"/>
    <cellStyle name="汇总 17 3 2" xfId="5965"/>
    <cellStyle name="汇总 17 3 2 2" xfId="14478"/>
    <cellStyle name="汇总 17 3 3" xfId="14477"/>
    <cellStyle name="汇总 17 4" xfId="3978"/>
    <cellStyle name="汇总 17 4 2" xfId="5966"/>
    <cellStyle name="汇总 17 4 2 2" xfId="14480"/>
    <cellStyle name="汇总 17 4 3" xfId="14479"/>
    <cellStyle name="汇总 17 5" xfId="5773"/>
    <cellStyle name="汇总 17 5 2" xfId="14481"/>
    <cellStyle name="汇总 17 6" xfId="5348"/>
    <cellStyle name="汇总 17 6 2" xfId="14482"/>
    <cellStyle name="汇总 17 7" xfId="5456"/>
    <cellStyle name="汇总 17 8" xfId="5640"/>
    <cellStyle name="汇总 17 9" xfId="4783"/>
    <cellStyle name="汇总 18" xfId="2742"/>
    <cellStyle name="汇总 18 10" xfId="9078"/>
    <cellStyle name="汇总 18 11" xfId="9054"/>
    <cellStyle name="汇总 18 12" xfId="10021"/>
    <cellStyle name="汇总 18 13" xfId="12305"/>
    <cellStyle name="汇总 18 14" xfId="14483"/>
    <cellStyle name="汇总 18 15" xfId="17493"/>
    <cellStyle name="汇总 18 2" xfId="2344"/>
    <cellStyle name="汇总 18 2 10" xfId="9051"/>
    <cellStyle name="汇总 18 2 11" xfId="7818"/>
    <cellStyle name="汇总 18 2 12" xfId="11819"/>
    <cellStyle name="汇总 18 2 13" xfId="14484"/>
    <cellStyle name="汇总 18 2 14" xfId="11798"/>
    <cellStyle name="汇总 18 2 2" xfId="4227"/>
    <cellStyle name="汇总 18 2 2 2" xfId="5968"/>
    <cellStyle name="汇总 18 2 2 2 2" xfId="14486"/>
    <cellStyle name="汇总 18 2 2 3" xfId="14485"/>
    <cellStyle name="汇总 18 2 3" xfId="4073"/>
    <cellStyle name="汇总 18 2 3 2" xfId="5970"/>
    <cellStyle name="汇总 18 2 3 2 2" xfId="14488"/>
    <cellStyle name="汇总 18 2 3 2 2 2" xfId="14489"/>
    <cellStyle name="汇总 18 2 3 3" xfId="14487"/>
    <cellStyle name="汇总 18 2 4" xfId="5457"/>
    <cellStyle name="汇总 18 2 4 2" xfId="14490"/>
    <cellStyle name="汇总 18 2 5" xfId="5387"/>
    <cellStyle name="汇总 18 2 5 2" xfId="14491"/>
    <cellStyle name="汇总 18 2 6" xfId="5218"/>
    <cellStyle name="汇总 18 2 7" xfId="4879"/>
    <cellStyle name="汇总 18 2 8" xfId="5460"/>
    <cellStyle name="汇总 18 2 9" xfId="8880"/>
    <cellStyle name="汇总 18 3" xfId="4349"/>
    <cellStyle name="汇总 18 3 2" xfId="5972"/>
    <cellStyle name="汇总 18 3 2 2" xfId="14493"/>
    <cellStyle name="汇总 18 3 3" xfId="14492"/>
    <cellStyle name="汇总 18 4" xfId="3964"/>
    <cellStyle name="汇总 18 4 2" xfId="5974"/>
    <cellStyle name="汇总 18 4 2 2" xfId="14495"/>
    <cellStyle name="汇总 18 4 3" xfId="14494"/>
    <cellStyle name="汇总 18 5" xfId="5779"/>
    <cellStyle name="汇总 18 5 2" xfId="14496"/>
    <cellStyle name="汇总 18 6" xfId="5335"/>
    <cellStyle name="汇总 18 6 2" xfId="14497"/>
    <cellStyle name="汇总 18 7" xfId="5471"/>
    <cellStyle name="汇总 18 8" xfId="7063"/>
    <cellStyle name="汇总 18 9" xfId="4848"/>
    <cellStyle name="汇总 19" xfId="2945"/>
    <cellStyle name="汇总 19 2" xfId="2947"/>
    <cellStyle name="汇总 19 2 2" xfId="14499"/>
    <cellStyle name="汇总 19 3" xfId="14498"/>
    <cellStyle name="汇总 2" xfId="2948"/>
    <cellStyle name="汇总 2 10" xfId="5602"/>
    <cellStyle name="汇总 2 11" xfId="5734"/>
    <cellStyle name="汇总 2 12" xfId="9196"/>
    <cellStyle name="汇总 2 13" xfId="9043"/>
    <cellStyle name="汇总 2 14" xfId="9575"/>
    <cellStyle name="汇总 2 15" xfId="12610"/>
    <cellStyle name="汇总 2 16" xfId="14500"/>
    <cellStyle name="汇总 2 17" xfId="17546"/>
    <cellStyle name="汇总 2 2" xfId="2949"/>
    <cellStyle name="汇总 2 2 2" xfId="1836"/>
    <cellStyle name="汇总 2 2 2 10" xfId="8774"/>
    <cellStyle name="汇总 2 2 2 11" xfId="9042"/>
    <cellStyle name="汇总 2 2 2 12" xfId="7395"/>
    <cellStyle name="汇总 2 2 2 13" xfId="11499"/>
    <cellStyle name="汇总 2 2 2 14" xfId="14502"/>
    <cellStyle name="汇总 2 2 2 15" xfId="12007"/>
    <cellStyle name="汇总 2 2 2 2" xfId="2913"/>
    <cellStyle name="汇总 2 2 2 2 10" xfId="8910"/>
    <cellStyle name="汇总 2 2 2 2 11" xfId="9559"/>
    <cellStyle name="汇总 2 2 2 2 12" xfId="12532"/>
    <cellStyle name="汇总 2 2 2 2 13" xfId="14503"/>
    <cellStyle name="汇总 2 2 2 2 14" xfId="17532"/>
    <cellStyle name="汇总 2 2 2 2 2" xfId="4419"/>
    <cellStyle name="汇总 2 2 2 2 2 2" xfId="4849"/>
    <cellStyle name="汇总 2 2 2 2 2 2 2" xfId="14505"/>
    <cellStyle name="汇总 2 2 2 2 2 3" xfId="14504"/>
    <cellStyle name="汇总 2 2 2 2 3" xfId="3912"/>
    <cellStyle name="汇总 2 2 2 2 3 2" xfId="5922"/>
    <cellStyle name="汇总 2 2 2 2 3 2 2" xfId="14507"/>
    <cellStyle name="汇总 2 2 2 2 3 2 2 2" xfId="14508"/>
    <cellStyle name="汇总 2 2 2 2 3 3" xfId="14506"/>
    <cellStyle name="汇总 2 2 2 2 4" xfId="5915"/>
    <cellStyle name="汇总 2 2 2 2 4 2" xfId="14509"/>
    <cellStyle name="汇总 2 2 2 2 5" xfId="4835"/>
    <cellStyle name="汇总 2 2 2 2 5 2" xfId="14510"/>
    <cellStyle name="汇总 2 2 2 2 6" xfId="5721"/>
    <cellStyle name="汇总 2 2 2 2 7" xfId="5489"/>
    <cellStyle name="汇总 2 2 2 2 8" xfId="5253"/>
    <cellStyle name="汇总 2 2 2 2 9" xfId="9164"/>
    <cellStyle name="汇总 2 2 2 3" xfId="4141"/>
    <cellStyle name="汇总 2 2 2 3 2" xfId="5924"/>
    <cellStyle name="汇总 2 2 2 3 2 2" xfId="14512"/>
    <cellStyle name="汇总 2 2 2 3 3" xfId="14511"/>
    <cellStyle name="汇总 2 2 2 4" xfId="3925"/>
    <cellStyle name="汇总 2 2 2 4 2" xfId="5929"/>
    <cellStyle name="汇总 2 2 2 4 2 2" xfId="14514"/>
    <cellStyle name="汇总 2 2 2 4 3" xfId="14513"/>
    <cellStyle name="汇总 2 2 2 5" xfId="5252"/>
    <cellStyle name="汇总 2 2 2 5 2" xfId="14515"/>
    <cellStyle name="汇总 2 2 2 6" xfId="5949"/>
    <cellStyle name="汇总 2 2 2 6 2" xfId="14516"/>
    <cellStyle name="汇总 2 2 2 7" xfId="6815"/>
    <cellStyle name="汇总 2 2 2 8" xfId="5899"/>
    <cellStyle name="汇总 2 2 2 9" xfId="7302"/>
    <cellStyle name="汇总 2 2 3" xfId="2950"/>
    <cellStyle name="汇总 2 2 3 10" xfId="9034"/>
    <cellStyle name="汇总 2 2 3 11" xfId="9478"/>
    <cellStyle name="汇总 2 2 3 12" xfId="12353"/>
    <cellStyle name="汇总 2 2 3 13" xfId="14517"/>
    <cellStyle name="汇总 2 2 3 14" xfId="17505"/>
    <cellStyle name="汇总 2 2 3 2" xfId="4437"/>
    <cellStyle name="汇总 2 2 3 2 2" xfId="5938"/>
    <cellStyle name="汇总 2 2 3 2 2 2" xfId="14519"/>
    <cellStyle name="汇总 2 2 3 2 3" xfId="14518"/>
    <cellStyle name="汇总 2 2 3 3" xfId="3679"/>
    <cellStyle name="汇总 2 2 3 3 2" xfId="5940"/>
    <cellStyle name="汇总 2 2 3 3 2 2" xfId="14522"/>
    <cellStyle name="汇总 2 2 3 3 3" xfId="14521"/>
    <cellStyle name="汇总 2 2 3 4" xfId="5811"/>
    <cellStyle name="汇总 2 2 3 4 2" xfId="14523"/>
    <cellStyle name="汇总 2 2 3 5" xfId="5312"/>
    <cellStyle name="汇总 2 2 3 5 2" xfId="14524"/>
    <cellStyle name="汇总 2 2 3 6" xfId="5670"/>
    <cellStyle name="汇总 2 2 3 7" xfId="5455"/>
    <cellStyle name="汇总 2 2 3 8" xfId="5778"/>
    <cellStyle name="汇总 2 2 3 9" xfId="9104"/>
    <cellStyle name="汇总 2 2 4" xfId="14501"/>
    <cellStyle name="汇总 2 3" xfId="2951"/>
    <cellStyle name="汇总 2 3 10" xfId="9031"/>
    <cellStyle name="汇总 2 3 11" xfId="9576"/>
    <cellStyle name="汇总 2 3 12" xfId="12611"/>
    <cellStyle name="汇总 2 3 13" xfId="14525"/>
    <cellStyle name="汇总 2 3 14" xfId="17547"/>
    <cellStyle name="汇总 2 3 2" xfId="4438"/>
    <cellStyle name="汇总 2 3 2 2" xfId="5981"/>
    <cellStyle name="汇总 2 3 2 2 2" xfId="14527"/>
    <cellStyle name="汇总 2 3 2 2 2 2" xfId="14528"/>
    <cellStyle name="汇总 2 3 2 3" xfId="14526"/>
    <cellStyle name="汇总 2 3 3" xfId="3678"/>
    <cellStyle name="汇总 2 3 3 2" xfId="5983"/>
    <cellStyle name="汇总 2 3 3 2 2" xfId="14530"/>
    <cellStyle name="汇总 2 3 3 3" xfId="14529"/>
    <cellStyle name="汇总 2 3 4" xfId="5980"/>
    <cellStyle name="汇总 2 3 4 2" xfId="14531"/>
    <cellStyle name="汇总 2 3 5" xfId="5216"/>
    <cellStyle name="汇总 2 3 5 2" xfId="14532"/>
    <cellStyle name="汇总 2 3 6" xfId="5787"/>
    <cellStyle name="汇总 2 3 7" xfId="5009"/>
    <cellStyle name="汇总 2 3 8" xfId="5849"/>
    <cellStyle name="汇总 2 3 9" xfId="9198"/>
    <cellStyle name="汇总 2 4" xfId="1041"/>
    <cellStyle name="汇总 2 4 2" xfId="14533"/>
    <cellStyle name="汇总 2 4 2 2" xfId="14534"/>
    <cellStyle name="汇总 2 5" xfId="4436"/>
    <cellStyle name="汇总 2 5 2" xfId="4983"/>
    <cellStyle name="汇总 2 5 2 2" xfId="14536"/>
    <cellStyle name="汇总 2 5 3" xfId="14535"/>
    <cellStyle name="汇总 2 6" xfId="3903"/>
    <cellStyle name="汇总 2 6 2" xfId="4988"/>
    <cellStyle name="汇总 2 6 2 2" xfId="14538"/>
    <cellStyle name="汇总 2 6 3" xfId="14537"/>
    <cellStyle name="汇总 2 7" xfId="5978"/>
    <cellStyle name="汇总 2 7 2" xfId="14540"/>
    <cellStyle name="汇总 2 8" xfId="5217"/>
    <cellStyle name="汇总 2 8 2" xfId="14541"/>
    <cellStyle name="汇总 2 9" xfId="5785"/>
    <cellStyle name="汇总 20" xfId="2935"/>
    <cellStyle name="汇总 20 10" xfId="9183"/>
    <cellStyle name="汇总 20 11" xfId="9029"/>
    <cellStyle name="汇总 20 12" xfId="9571"/>
    <cellStyle name="汇总 20 13" xfId="12578"/>
    <cellStyle name="汇总 20 14" xfId="14542"/>
    <cellStyle name="汇总 20 15" xfId="17542"/>
    <cellStyle name="汇总 20 2" xfId="2939"/>
    <cellStyle name="汇总 20 2 10" xfId="9028"/>
    <cellStyle name="汇总 20 2 11" xfId="9573"/>
    <cellStyle name="汇总 20 2 12" xfId="12580"/>
    <cellStyle name="汇总 20 2 13" xfId="14543"/>
    <cellStyle name="汇总 20 2 14" xfId="17544"/>
    <cellStyle name="汇总 20 2 2" xfId="4431"/>
    <cellStyle name="汇总 20 2 2 2" xfId="5955"/>
    <cellStyle name="汇总 20 2 2 2 2" xfId="14545"/>
    <cellStyle name="汇总 20 2 2 2 2 2" xfId="14546"/>
    <cellStyle name="汇总 20 2 2 3" xfId="14544"/>
    <cellStyle name="汇总 20 2 3" xfId="3742"/>
    <cellStyle name="汇总 20 2 3 2" xfId="5957"/>
    <cellStyle name="汇总 20 2 3 2 2" xfId="14548"/>
    <cellStyle name="汇总 20 2 3 3" xfId="14547"/>
    <cellStyle name="汇总 20 2 4" xfId="5953"/>
    <cellStyle name="汇总 20 2 4 2" xfId="14549"/>
    <cellStyle name="汇总 20 2 5" xfId="5013"/>
    <cellStyle name="汇总 20 2 5 2" xfId="14550"/>
    <cellStyle name="汇总 20 2 6" xfId="5772"/>
    <cellStyle name="汇总 20 2 7" xfId="5478"/>
    <cellStyle name="汇总 20 2 8" xfId="5839"/>
    <cellStyle name="汇总 20 2 9" xfId="9185"/>
    <cellStyle name="汇总 20 3" xfId="4428"/>
    <cellStyle name="汇总 20 3 2" xfId="5344"/>
    <cellStyle name="汇总 20 3 2 2" xfId="14552"/>
    <cellStyle name="汇总 20 3 3" xfId="14551"/>
    <cellStyle name="汇总 20 4" xfId="3909"/>
    <cellStyle name="汇总 20 4 2" xfId="5350"/>
    <cellStyle name="汇总 20 4 2 2" xfId="14555"/>
    <cellStyle name="汇总 20 4 3" xfId="14554"/>
    <cellStyle name="汇总 20 5" xfId="5951"/>
    <cellStyle name="汇总 20 5 2" xfId="14556"/>
    <cellStyle name="汇总 20 6" xfId="5226"/>
    <cellStyle name="汇总 20 6 2" xfId="14557"/>
    <cellStyle name="汇总 20 7" xfId="5770"/>
    <cellStyle name="汇总 20 8" xfId="6696"/>
    <cellStyle name="汇总 20 9" xfId="5834"/>
    <cellStyle name="汇总 21" xfId="2718"/>
    <cellStyle name="汇总 21 10" xfId="9065"/>
    <cellStyle name="汇总 21 11" xfId="9026"/>
    <cellStyle name="汇总 21 12" xfId="9441"/>
    <cellStyle name="汇总 21 13" xfId="12279"/>
    <cellStyle name="汇总 21 14" xfId="14558"/>
    <cellStyle name="汇总 21 15" xfId="17484"/>
    <cellStyle name="汇总 21 2" xfId="2724"/>
    <cellStyle name="汇总 21 2 10" xfId="8447"/>
    <cellStyle name="汇总 21 2 11" xfId="9447"/>
    <cellStyle name="汇总 21 2 12" xfId="12282"/>
    <cellStyle name="汇总 21 2 13" xfId="14559"/>
    <cellStyle name="汇总 21 2 14" xfId="17487"/>
    <cellStyle name="汇总 21 2 2" xfId="4340"/>
    <cellStyle name="汇总 21 2 2 2" xfId="5959"/>
    <cellStyle name="汇总 21 2 2 2 2" xfId="14561"/>
    <cellStyle name="汇总 21 2 2 3" xfId="14560"/>
    <cellStyle name="汇总 21 2 3" xfId="3982"/>
    <cellStyle name="汇总 21 2 3 2" xfId="5876"/>
    <cellStyle name="汇总 21 2 3 2 2" xfId="14563"/>
    <cellStyle name="汇总 21 2 3 3" xfId="14562"/>
    <cellStyle name="汇总 21 2 4" xfId="5768"/>
    <cellStyle name="汇总 21 2 4 2" xfId="14564"/>
    <cellStyle name="汇总 21 2 4 2 2" xfId="14565"/>
    <cellStyle name="汇总 21 2 5" xfId="4876"/>
    <cellStyle name="汇总 21 2 5 2" xfId="14566"/>
    <cellStyle name="汇总 21 2 6" xfId="5450"/>
    <cellStyle name="汇总 21 2 7" xfId="6598"/>
    <cellStyle name="汇总 21 2 8" xfId="5649"/>
    <cellStyle name="汇总 21 2 9" xfId="9068"/>
    <cellStyle name="汇总 21 3" xfId="4334"/>
    <cellStyle name="汇总 21 3 2" xfId="5961"/>
    <cellStyle name="汇总 21 3 2 2" xfId="14568"/>
    <cellStyle name="汇总 21 3 3" xfId="14567"/>
    <cellStyle name="汇总 21 4" xfId="3984"/>
    <cellStyle name="汇总 21 4 2" xfId="5963"/>
    <cellStyle name="汇总 21 4 2 2" xfId="14570"/>
    <cellStyle name="汇总 21 4 3" xfId="14569"/>
    <cellStyle name="汇总 21 5" xfId="5765"/>
    <cellStyle name="汇总 21 5 2" xfId="14571"/>
    <cellStyle name="汇总 21 6" xfId="4763"/>
    <cellStyle name="汇总 21 6 2" xfId="14572"/>
    <cellStyle name="汇总 21 7" xfId="6227"/>
    <cellStyle name="汇总 21 8" xfId="5231"/>
    <cellStyle name="汇总 21 9" xfId="5161"/>
    <cellStyle name="汇总 22" xfId="2730"/>
    <cellStyle name="汇总 22 2" xfId="2735"/>
    <cellStyle name="汇总 22 2 2" xfId="14574"/>
    <cellStyle name="汇总 22 3" xfId="14573"/>
    <cellStyle name="汇总 23" xfId="2741"/>
    <cellStyle name="汇总 23 10" xfId="9079"/>
    <cellStyle name="汇总 23 11" xfId="9015"/>
    <cellStyle name="汇总 23 12" xfId="9457"/>
    <cellStyle name="汇总 23 13" xfId="12306"/>
    <cellStyle name="汇总 23 14" xfId="14575"/>
    <cellStyle name="汇总 23 15" xfId="17494"/>
    <cellStyle name="汇总 23 2" xfId="2343"/>
    <cellStyle name="汇总 23 2 10" xfId="8733"/>
    <cellStyle name="汇总 23 2 11" xfId="9317"/>
    <cellStyle name="汇总 23 2 12" xfId="11820"/>
    <cellStyle name="汇总 23 2 13" xfId="14576"/>
    <cellStyle name="汇总 23 2 14" xfId="12882"/>
    <cellStyle name="汇总 23 2 2" xfId="4226"/>
    <cellStyle name="汇总 23 2 2 2" xfId="5969"/>
    <cellStyle name="汇总 23 2 2 2 2" xfId="14578"/>
    <cellStyle name="汇总 23 2 2 3" xfId="14577"/>
    <cellStyle name="汇总 23 2 3" xfId="4074"/>
    <cellStyle name="汇总 23 2 3 2" xfId="5971"/>
    <cellStyle name="汇总 23 2 3 2 2" xfId="14580"/>
    <cellStyle name="汇总 23 2 3 3" xfId="14579"/>
    <cellStyle name="汇总 23 2 4" xfId="5458"/>
    <cellStyle name="汇总 23 2 4 2" xfId="14582"/>
    <cellStyle name="汇总 23 2 4 2 2" xfId="14583"/>
    <cellStyle name="汇总 23 2 5" xfId="5385"/>
    <cellStyle name="汇总 23 2 5 2" xfId="14584"/>
    <cellStyle name="汇总 23 2 6" xfId="5220"/>
    <cellStyle name="汇总 23 2 7" xfId="4748"/>
    <cellStyle name="汇总 23 2 8" xfId="4955"/>
    <cellStyle name="汇总 23 2 9" xfId="8881"/>
    <cellStyle name="汇总 23 3" xfId="4348"/>
    <cellStyle name="汇总 23 3 2" xfId="5973"/>
    <cellStyle name="汇总 23 3 2 2" xfId="14586"/>
    <cellStyle name="汇总 23 3 3" xfId="14585"/>
    <cellStyle name="汇总 23 4" xfId="3966"/>
    <cellStyle name="汇总 23 4 2" xfId="5975"/>
    <cellStyle name="汇总 23 4 2 2" xfId="14588"/>
    <cellStyle name="汇总 23 4 2 2 2" xfId="14589"/>
    <cellStyle name="汇总 23 4 3" xfId="14587"/>
    <cellStyle name="汇总 23 5" xfId="5780"/>
    <cellStyle name="汇总 23 5 2" xfId="14590"/>
    <cellStyle name="汇总 23 6" xfId="5199"/>
    <cellStyle name="汇总 23 6 2" xfId="14591"/>
    <cellStyle name="汇总 23 7" xfId="5474"/>
    <cellStyle name="汇总 23 8" xfId="4885"/>
    <cellStyle name="汇总 23 9" xfId="7150"/>
    <cellStyle name="汇总 24" xfId="2944"/>
    <cellStyle name="汇总 24 10" xfId="9023"/>
    <cellStyle name="汇总 24 11" xfId="9574"/>
    <cellStyle name="汇总 24 12" xfId="12607"/>
    <cellStyle name="汇总 24 13" xfId="14592"/>
    <cellStyle name="汇总 24 14" xfId="17545"/>
    <cellStyle name="汇总 24 2" xfId="4434"/>
    <cellStyle name="汇总 24 2 2" xfId="5984"/>
    <cellStyle name="汇总 24 2 2 2" xfId="14594"/>
    <cellStyle name="汇总 24 2 3" xfId="14593"/>
    <cellStyle name="汇总 24 3" xfId="3688"/>
    <cellStyle name="汇总 24 3 2" xfId="5985"/>
    <cellStyle name="汇总 24 3 2 2" xfId="14596"/>
    <cellStyle name="汇总 24 3 3" xfId="14595"/>
    <cellStyle name="汇总 24 4" xfId="5976"/>
    <cellStyle name="汇总 24 4 2" xfId="14597"/>
    <cellStyle name="汇总 24 5" xfId="5219"/>
    <cellStyle name="汇总 24 5 2" xfId="14598"/>
    <cellStyle name="汇总 24 6" xfId="4734"/>
    <cellStyle name="汇总 24 7" xfId="5467"/>
    <cellStyle name="汇总 24 8" xfId="5919"/>
    <cellStyle name="汇总 24 9" xfId="9194"/>
    <cellStyle name="汇总 25" xfId="2955"/>
    <cellStyle name="汇总 25 10" xfId="9022"/>
    <cellStyle name="汇总 25 11" xfId="9578"/>
    <cellStyle name="汇总 25 12" xfId="12618"/>
    <cellStyle name="汇总 25 13" xfId="14599"/>
    <cellStyle name="汇总 25 14" xfId="17548"/>
    <cellStyle name="汇总 25 2" xfId="4441"/>
    <cellStyle name="汇总 25 2 2" xfId="5990"/>
    <cellStyle name="汇总 25 2 2 2" xfId="14601"/>
    <cellStyle name="汇总 25 2 3" xfId="14600"/>
    <cellStyle name="汇总 25 3" xfId="3791"/>
    <cellStyle name="汇总 25 3 2" xfId="5551"/>
    <cellStyle name="汇总 25 3 2 2" xfId="14603"/>
    <cellStyle name="汇总 25 3 3" xfId="14602"/>
    <cellStyle name="汇总 25 4" xfId="5987"/>
    <cellStyle name="汇总 25 4 2" xfId="14604"/>
    <cellStyle name="汇总 25 5" xfId="5208"/>
    <cellStyle name="汇总 25 5 2" xfId="14605"/>
    <cellStyle name="汇总 25 6" xfId="5790"/>
    <cellStyle name="汇总 25 7" xfId="5444"/>
    <cellStyle name="汇总 25 8" xfId="5784"/>
    <cellStyle name="汇总 25 9" xfId="9201"/>
    <cellStyle name="汇总 26" xfId="1703"/>
    <cellStyle name="汇总 26 2" xfId="14606"/>
    <cellStyle name="汇总 27" xfId="1709"/>
    <cellStyle name="汇总 27 10" xfId="8564"/>
    <cellStyle name="汇总 27 11" xfId="9287"/>
    <cellStyle name="汇总 27 12" xfId="11410"/>
    <cellStyle name="汇总 27 13" xfId="14607"/>
    <cellStyle name="汇总 27 14" xfId="11754"/>
    <cellStyle name="汇总 27 2" xfId="4117"/>
    <cellStyle name="汇总 27 2 2" xfId="5992"/>
    <cellStyle name="汇总 27 2 2 2" xfId="14609"/>
    <cellStyle name="汇总 27 2 3" xfId="14608"/>
    <cellStyle name="汇总 27 3" xfId="3681"/>
    <cellStyle name="汇总 27 3 2" xfId="5994"/>
    <cellStyle name="汇总 27 3 2 2" xfId="14611"/>
    <cellStyle name="汇总 27 3 2 2 2" xfId="14612"/>
    <cellStyle name="汇总 27 3 3" xfId="14610"/>
    <cellStyle name="汇总 27 4" xfId="5212"/>
    <cellStyle name="汇总 27 4 2" xfId="14613"/>
    <cellStyle name="汇总 27 5" xfId="6038"/>
    <cellStyle name="汇总 27 5 2" xfId="14614"/>
    <cellStyle name="汇总 27 6" xfId="5204"/>
    <cellStyle name="汇总 27 7" xfId="6270"/>
    <cellStyle name="汇总 27 8" xfId="5296"/>
    <cellStyle name="汇总 27 9" xfId="8674"/>
    <cellStyle name="汇总 28" xfId="1712"/>
    <cellStyle name="汇总 28 10" xfId="8561"/>
    <cellStyle name="汇总 28 11" xfId="8744"/>
    <cellStyle name="汇总 28 12" xfId="11412"/>
    <cellStyle name="汇总 28 13" xfId="14615"/>
    <cellStyle name="汇总 28 14" xfId="11758"/>
    <cellStyle name="汇总 28 2" xfId="4118"/>
    <cellStyle name="汇总 28 2 2" xfId="5995"/>
    <cellStyle name="汇总 28 2 2 2" xfId="14617"/>
    <cellStyle name="汇总 28 2 3" xfId="14616"/>
    <cellStyle name="汇总 28 3" xfId="3855"/>
    <cellStyle name="汇总 28 3 2" xfId="5607"/>
    <cellStyle name="汇总 28 3 2 2" xfId="14619"/>
    <cellStyle name="汇总 28 3 3" xfId="14618"/>
    <cellStyle name="汇总 28 4" xfId="5214"/>
    <cellStyle name="汇总 28 4 2" xfId="14620"/>
    <cellStyle name="汇总 28 5" xfId="6035"/>
    <cellStyle name="汇总 28 5 2" xfId="14621"/>
    <cellStyle name="汇总 28 6" xfId="5402"/>
    <cellStyle name="汇总 28 7" xfId="5823"/>
    <cellStyle name="汇总 28 8" xfId="5322"/>
    <cellStyle name="汇总 28 9" xfId="8676"/>
    <cellStyle name="汇总 29" xfId="2956"/>
    <cellStyle name="汇总 29 10" xfId="9011"/>
    <cellStyle name="汇总 29 11" xfId="8964"/>
    <cellStyle name="汇总 29 12" xfId="12628"/>
    <cellStyle name="汇总 29 13" xfId="14622"/>
    <cellStyle name="汇总 29 14" xfId="17550"/>
    <cellStyle name="汇总 29 2" xfId="4442"/>
    <cellStyle name="汇总 29 2 2" xfId="5997"/>
    <cellStyle name="汇总 29 2 2 2" xfId="14624"/>
    <cellStyle name="汇总 29 2 3" xfId="14623"/>
    <cellStyle name="汇总 29 3" xfId="3901"/>
    <cellStyle name="汇总 29 3 2" xfId="5999"/>
    <cellStyle name="汇总 29 3 2 2" xfId="14626"/>
    <cellStyle name="汇总 29 3 3" xfId="14625"/>
    <cellStyle name="汇总 29 4" xfId="5996"/>
    <cellStyle name="汇总 29 4 2" xfId="14627"/>
    <cellStyle name="汇总 29 5" xfId="5197"/>
    <cellStyle name="汇总 29 5 2" xfId="14628"/>
    <cellStyle name="汇总 29 6" xfId="6713"/>
    <cellStyle name="汇总 29 7" xfId="4818"/>
    <cellStyle name="汇总 29 8" xfId="7218"/>
    <cellStyle name="汇总 29 9" xfId="9204"/>
    <cellStyle name="汇总 3" xfId="2957"/>
    <cellStyle name="汇总 3 10" xfId="5250"/>
    <cellStyle name="汇总 3 11" xfId="5443"/>
    <cellStyle name="汇总 3 12" xfId="6170"/>
    <cellStyle name="汇总 3 13" xfId="9206"/>
    <cellStyle name="汇总 3 14" xfId="8995"/>
    <cellStyle name="汇总 3 15" xfId="9583"/>
    <cellStyle name="汇总 3 16" xfId="12633"/>
    <cellStyle name="汇总 3 17" xfId="14629"/>
    <cellStyle name="汇总 3 18" xfId="17551"/>
    <cellStyle name="汇总 3 2" xfId="2958"/>
    <cellStyle name="汇总 3 2 2" xfId="2959"/>
    <cellStyle name="汇总 3 2 2 2" xfId="2960"/>
    <cellStyle name="汇总 3 2 2 2 10" xfId="8994"/>
    <cellStyle name="汇总 3 2 2 2 11" xfId="9359"/>
    <cellStyle name="汇总 3 2 2 2 12" xfId="12111"/>
    <cellStyle name="汇总 3 2 2 2 13" xfId="14632"/>
    <cellStyle name="汇总 3 2 2 2 14" xfId="13671"/>
    <cellStyle name="汇总 3 2 2 2 2" xfId="4444"/>
    <cellStyle name="汇总 3 2 2 2 2 2" xfId="6003"/>
    <cellStyle name="汇总 3 2 2 2 2 2 2" xfId="14634"/>
    <cellStyle name="汇总 3 2 2 2 2 3" xfId="14633"/>
    <cellStyle name="汇总 3 2 2 2 3" xfId="3783"/>
    <cellStyle name="汇总 3 2 2 2 3 2" xfId="5224"/>
    <cellStyle name="汇总 3 2 2 2 3 2 2" xfId="14636"/>
    <cellStyle name="汇总 3 2 2 2 3 3" xfId="14635"/>
    <cellStyle name="汇总 3 2 2 2 4" xfId="5645"/>
    <cellStyle name="汇总 3 2 2 2 4 2" xfId="14637"/>
    <cellStyle name="汇总 3 2 2 2 5" xfId="5485"/>
    <cellStyle name="汇总 3 2 2 2 5 2" xfId="14638"/>
    <cellStyle name="汇总 3 2 2 2 6" xfId="6558"/>
    <cellStyle name="汇总 3 2 2 2 7" xfId="5178"/>
    <cellStyle name="汇总 3 2 2 2 8" xfId="5011"/>
    <cellStyle name="汇总 3 2 2 2 9" xfId="8987"/>
    <cellStyle name="汇总 3 2 2 3" xfId="14631"/>
    <cellStyle name="汇总 3 2 3" xfId="2961"/>
    <cellStyle name="汇总 3 2 3 10" xfId="8992"/>
    <cellStyle name="汇总 3 2 3 11" xfId="9585"/>
    <cellStyle name="汇总 3 2 3 12" xfId="12639"/>
    <cellStyle name="汇总 3 2 3 13" xfId="14639"/>
    <cellStyle name="汇总 3 2 3 14" xfId="17552"/>
    <cellStyle name="汇总 3 2 3 2" xfId="4445"/>
    <cellStyle name="汇总 3 2 3 2 2" xfId="6006"/>
    <cellStyle name="汇总 3 2 3 2 2 2" xfId="14641"/>
    <cellStyle name="汇总 3 2 3 2 3" xfId="14640"/>
    <cellStyle name="汇总 3 2 3 3" xfId="3781"/>
    <cellStyle name="汇总 3 2 3 3 2" xfId="5556"/>
    <cellStyle name="汇总 3 2 3 3 2 2" xfId="14643"/>
    <cellStyle name="汇总 3 2 3 3 3" xfId="14642"/>
    <cellStyle name="汇总 3 2 3 4" xfId="6005"/>
    <cellStyle name="汇总 3 2 3 4 2" xfId="14644"/>
    <cellStyle name="汇总 3 2 3 5" xfId="5186"/>
    <cellStyle name="汇总 3 2 3 5 2" xfId="14645"/>
    <cellStyle name="汇总 3 2 3 6" xfId="5698"/>
    <cellStyle name="汇总 3 2 3 7" xfId="5051"/>
    <cellStyle name="汇总 3 2 3 8" xfId="6186"/>
    <cellStyle name="汇总 3 2 3 9" xfId="9207"/>
    <cellStyle name="汇总 3 2 4" xfId="14630"/>
    <cellStyle name="汇总 3 2 4 2" xfId="14646"/>
    <cellStyle name="汇总 3 3" xfId="2962"/>
    <cellStyle name="汇总 3 3 2" xfId="2578"/>
    <cellStyle name="汇总 3 3 2 10" xfId="7836"/>
    <cellStyle name="汇总 3 3 2 11" xfId="9334"/>
    <cellStyle name="汇总 3 3 2 12" xfId="12009"/>
    <cellStyle name="汇总 3 3 2 13" xfId="14648"/>
    <cellStyle name="汇总 3 3 2 14" xfId="13302"/>
    <cellStyle name="汇总 3 3 2 2" xfId="4272"/>
    <cellStyle name="汇总 3 3 2 2 2" xfId="4821"/>
    <cellStyle name="汇总 3 3 2 2 2 2" xfId="14650"/>
    <cellStyle name="汇总 3 3 2 2 3" xfId="14649"/>
    <cellStyle name="汇总 3 3 2 3" xfId="4028"/>
    <cellStyle name="汇总 3 3 2 3 2" xfId="4826"/>
    <cellStyle name="汇总 3 3 2 3 2 2" xfId="14652"/>
    <cellStyle name="汇总 3 3 2 3 3" xfId="14651"/>
    <cellStyle name="汇总 3 3 2 4" xfId="5585"/>
    <cellStyle name="汇总 3 3 2 4 2" xfId="14653"/>
    <cellStyle name="汇总 3 3 2 5" xfId="5021"/>
    <cellStyle name="汇总 3 3 2 5 2" xfId="14654"/>
    <cellStyle name="汇总 3 3 2 6" xfId="4809"/>
    <cellStyle name="汇总 3 3 2 7" xfId="5532"/>
    <cellStyle name="汇总 3 3 2 8" xfId="5047"/>
    <cellStyle name="汇总 3 3 2 9" xfId="8952"/>
    <cellStyle name="汇总 3 3 3" xfId="14647"/>
    <cellStyle name="汇总 3 4" xfId="2963"/>
    <cellStyle name="汇总 3 4 10" xfId="9209"/>
    <cellStyle name="汇总 3 4 11" xfId="7816"/>
    <cellStyle name="汇总 3 4 12" xfId="9586"/>
    <cellStyle name="汇总 3 4 13" xfId="12642"/>
    <cellStyle name="汇总 3 4 14" xfId="14655"/>
    <cellStyle name="汇总 3 4 15" xfId="17553"/>
    <cellStyle name="汇总 3 4 2" xfId="2964"/>
    <cellStyle name="汇总 3 4 2 10" xfId="7814"/>
    <cellStyle name="汇总 3 4 2 11" xfId="9587"/>
    <cellStyle name="汇总 3 4 2 12" xfId="12643"/>
    <cellStyle name="汇总 3 4 2 13" xfId="14656"/>
    <cellStyle name="汇总 3 4 2 14" xfId="17554"/>
    <cellStyle name="汇总 3 4 2 2" xfId="4447"/>
    <cellStyle name="汇总 3 4 2 2 2" xfId="6010"/>
    <cellStyle name="汇总 3 4 2 2 2 2" xfId="14658"/>
    <cellStyle name="汇总 3 4 2 2 2 2 2" xfId="14659"/>
    <cellStyle name="汇总 3 4 2 2 3" xfId="14657"/>
    <cellStyle name="汇总 3 4 2 3" xfId="3762"/>
    <cellStyle name="汇总 3 4 2 3 2" xfId="6011"/>
    <cellStyle name="汇总 3 4 2 3 2 2" xfId="14661"/>
    <cellStyle name="汇总 3 4 2 3 3" xfId="14660"/>
    <cellStyle name="汇总 3 4 2 4" xfId="6008"/>
    <cellStyle name="汇总 3 4 2 4 2" xfId="14662"/>
    <cellStyle name="汇总 3 4 2 5" xfId="5182"/>
    <cellStyle name="汇总 3 4 2 5 2" xfId="14663"/>
    <cellStyle name="汇总 3 4 2 6" xfId="4895"/>
    <cellStyle name="汇总 3 4 2 7" xfId="5480"/>
    <cellStyle name="汇总 3 4 2 8" xfId="5327"/>
    <cellStyle name="汇总 3 4 2 9" xfId="9210"/>
    <cellStyle name="汇总 3 4 3" xfId="4446"/>
    <cellStyle name="汇总 3 4 3 2" xfId="6012"/>
    <cellStyle name="汇总 3 4 3 2 2" xfId="14665"/>
    <cellStyle name="汇总 3 4 3 3" xfId="14664"/>
    <cellStyle name="汇总 3 4 3 3 2" xfId="14666"/>
    <cellStyle name="汇总 3 4 4" xfId="3843"/>
    <cellStyle name="汇总 3 4 4 2" xfId="5539"/>
    <cellStyle name="汇总 3 4 4 2 2" xfId="14668"/>
    <cellStyle name="汇总 3 4 4 3" xfId="14667"/>
    <cellStyle name="汇总 3 4 5" xfId="6007"/>
    <cellStyle name="汇总 3 4 5 2" xfId="14669"/>
    <cellStyle name="汇总 3 4 6" xfId="5183"/>
    <cellStyle name="汇总 3 4 6 2" xfId="14670"/>
    <cellStyle name="汇总 3 4 7" xfId="5892"/>
    <cellStyle name="汇总 3 4 8" xfId="6355"/>
    <cellStyle name="汇总 3 4 9" xfId="6333"/>
    <cellStyle name="汇总 3 5" xfId="2965"/>
    <cellStyle name="汇总 3 5 10" xfId="9010"/>
    <cellStyle name="汇总 3 5 11" xfId="9588"/>
    <cellStyle name="汇总 3 5 12" xfId="12648"/>
    <cellStyle name="汇总 3 5 13" xfId="14671"/>
    <cellStyle name="汇总 3 5 14" xfId="17555"/>
    <cellStyle name="汇总 3 5 2" xfId="4448"/>
    <cellStyle name="汇总 3 5 2 2" xfId="6014"/>
    <cellStyle name="汇总 3 5 2 2 2" xfId="14673"/>
    <cellStyle name="汇总 3 5 2 3" xfId="14672"/>
    <cellStyle name="汇总 3 5 3" xfId="3837"/>
    <cellStyle name="汇总 3 5 3 2" xfId="6015"/>
    <cellStyle name="汇总 3 5 3 2 2" xfId="14675"/>
    <cellStyle name="汇总 3 5 3 3" xfId="14674"/>
    <cellStyle name="汇总 3 5 4" xfId="6013"/>
    <cellStyle name="汇总 3 5 4 2" xfId="14676"/>
    <cellStyle name="汇总 3 5 5" xfId="5181"/>
    <cellStyle name="汇总 3 5 5 2" xfId="14677"/>
    <cellStyle name="汇总 3 5 6" xfId="5798"/>
    <cellStyle name="汇总 3 5 7" xfId="6313"/>
    <cellStyle name="汇总 3 5 8" xfId="4948"/>
    <cellStyle name="汇总 3 5 9" xfId="9213"/>
    <cellStyle name="汇总 3 6" xfId="4443"/>
    <cellStyle name="汇总 3 6 2" xfId="4747"/>
    <cellStyle name="汇总 3 6 2 2" xfId="14679"/>
    <cellStyle name="汇总 3 6 3" xfId="14678"/>
    <cellStyle name="汇总 3 7" xfId="3900"/>
    <cellStyle name="汇总 3 7 2" xfId="6016"/>
    <cellStyle name="汇总 3 7 2 2" xfId="14681"/>
    <cellStyle name="汇总 3 7 3" xfId="14680"/>
    <cellStyle name="汇总 3 8" xfId="6002"/>
    <cellStyle name="汇总 3 8 2" xfId="14682"/>
    <cellStyle name="汇总 3 9" xfId="5191"/>
    <cellStyle name="汇总 3 9 2" xfId="14683"/>
    <cellStyle name="汇总 30" xfId="2954"/>
    <cellStyle name="汇总 30 10" xfId="9007"/>
    <cellStyle name="汇总 30 11" xfId="9579"/>
    <cellStyle name="汇总 30 12" xfId="12619"/>
    <cellStyle name="汇总 30 13" xfId="14684"/>
    <cellStyle name="汇总 30 14" xfId="17549"/>
    <cellStyle name="汇总 30 2" xfId="4440"/>
    <cellStyle name="汇总 30 2 2" xfId="5991"/>
    <cellStyle name="汇总 30 2 2 2" xfId="14686"/>
    <cellStyle name="汇总 30 2 3" xfId="14685"/>
    <cellStyle name="汇总 30 3" xfId="3902"/>
    <cellStyle name="汇总 30 3 2" xfId="5552"/>
    <cellStyle name="汇总 30 3 2 2" xfId="14688"/>
    <cellStyle name="汇总 30 3 3" xfId="14687"/>
    <cellStyle name="汇总 30 4" xfId="5988"/>
    <cellStyle name="汇总 30 4 2" xfId="14689"/>
    <cellStyle name="汇总 30 5" xfId="5207"/>
    <cellStyle name="汇总 30 5 2" xfId="14690"/>
    <cellStyle name="汇总 30 6" xfId="5791"/>
    <cellStyle name="汇总 30 7" xfId="5113"/>
    <cellStyle name="汇总 30 8" xfId="5851"/>
    <cellStyle name="汇总 30 9" xfId="9202"/>
    <cellStyle name="汇总 31" xfId="10231"/>
    <cellStyle name="汇总 4" xfId="2966"/>
    <cellStyle name="汇总 4 10" xfId="5392"/>
    <cellStyle name="汇总 4 11" xfId="9215"/>
    <cellStyle name="汇总 4 12" xfId="9005"/>
    <cellStyle name="汇总 4 13" xfId="9590"/>
    <cellStyle name="汇总 4 14" xfId="12652"/>
    <cellStyle name="汇总 4 15" xfId="14691"/>
    <cellStyle name="汇总 4 16" xfId="17556"/>
    <cellStyle name="汇总 4 2" xfId="2967"/>
    <cellStyle name="汇总 4 2 10" xfId="9004"/>
    <cellStyle name="汇总 4 2 11" xfId="8826"/>
    <cellStyle name="汇总 4 2 12" xfId="12653"/>
    <cellStyle name="汇总 4 2 13" xfId="14692"/>
    <cellStyle name="汇总 4 2 14" xfId="17557"/>
    <cellStyle name="汇总 4 2 2" xfId="4450"/>
    <cellStyle name="汇总 4 2 2 2" xfId="6019"/>
    <cellStyle name="汇总 4 2 2 2 2" xfId="14694"/>
    <cellStyle name="汇总 4 2 2 3" xfId="14693"/>
    <cellStyle name="汇总 4 2 3" xfId="3828"/>
    <cellStyle name="汇总 4 2 3 2" xfId="6021"/>
    <cellStyle name="汇总 4 2 3 2 2" xfId="14696"/>
    <cellStyle name="汇总 4 2 3 2 2 2" xfId="14697"/>
    <cellStyle name="汇总 4 2 3 3" xfId="14695"/>
    <cellStyle name="汇总 4 2 4" xfId="6018"/>
    <cellStyle name="汇总 4 2 4 2" xfId="14698"/>
    <cellStyle name="汇总 4 2 5" xfId="5179"/>
    <cellStyle name="汇总 4 2 5 2" xfId="14699"/>
    <cellStyle name="汇总 4 2 6" xfId="5800"/>
    <cellStyle name="汇总 4 2 7" xfId="6348"/>
    <cellStyle name="汇总 4 2 8" xfId="5564"/>
    <cellStyle name="汇总 4 2 9" xfId="9216"/>
    <cellStyle name="汇总 4 3" xfId="2968"/>
    <cellStyle name="汇总 4 3 2" xfId="14700"/>
    <cellStyle name="汇总 4 3 2 2" xfId="14701"/>
    <cellStyle name="汇总 4 4" xfId="4449"/>
    <cellStyle name="汇总 4 4 2" xfId="6022"/>
    <cellStyle name="汇总 4 4 2 2" xfId="14703"/>
    <cellStyle name="汇总 4 4 3" xfId="14702"/>
    <cellStyle name="汇总 4 5" xfId="3834"/>
    <cellStyle name="汇总 4 5 2" xfId="4833"/>
    <cellStyle name="汇总 4 5 2 2" xfId="14705"/>
    <cellStyle name="汇总 4 5 3" xfId="14704"/>
    <cellStyle name="汇总 4 6" xfId="6017"/>
    <cellStyle name="汇总 4 6 2" xfId="14706"/>
    <cellStyle name="汇总 4 7" xfId="5180"/>
    <cellStyle name="汇总 4 7 2" xfId="14707"/>
    <cellStyle name="汇总 4 8" xfId="5799"/>
    <cellStyle name="汇总 4 9" xfId="6349"/>
    <cellStyle name="汇总 5" xfId="572"/>
    <cellStyle name="汇总 5 10" xfId="4839"/>
    <cellStyle name="汇总 5 11" xfId="7781"/>
    <cellStyle name="汇总 5 12" xfId="9002"/>
    <cellStyle name="汇总 5 13" xfId="8936"/>
    <cellStyle name="汇总 5 14" xfId="10651"/>
    <cellStyle name="汇总 5 15" xfId="14708"/>
    <cellStyle name="汇总 5 16" xfId="14916"/>
    <cellStyle name="汇总 5 2" xfId="2969"/>
    <cellStyle name="汇总 5 2 2" xfId="14709"/>
    <cellStyle name="汇总 5 3" xfId="2970"/>
    <cellStyle name="汇总 5 3 10" xfId="9222"/>
    <cellStyle name="汇总 5 3 11" xfId="9001"/>
    <cellStyle name="汇总 5 3 12" xfId="9596"/>
    <cellStyle name="汇总 5 3 13" xfId="12663"/>
    <cellStyle name="汇总 5 3 14" xfId="14710"/>
    <cellStyle name="汇总 5 3 15" xfId="17560"/>
    <cellStyle name="汇总 5 3 2" xfId="2972"/>
    <cellStyle name="汇总 5 3 2 10" xfId="9000"/>
    <cellStyle name="汇总 5 3 2 11" xfId="9597"/>
    <cellStyle name="汇总 5 3 2 12" xfId="12664"/>
    <cellStyle name="汇总 5 3 2 13" xfId="14711"/>
    <cellStyle name="汇总 5 3 2 14" xfId="17561"/>
    <cellStyle name="汇总 5 3 2 2" xfId="4452"/>
    <cellStyle name="汇总 5 3 2 2 2" xfId="5103"/>
    <cellStyle name="汇总 5 3 2 2 2 2" xfId="14713"/>
    <cellStyle name="汇总 5 3 2 2 3" xfId="14712"/>
    <cellStyle name="汇总 5 3 2 3" xfId="3789"/>
    <cellStyle name="汇总 5 3 2 3 2" xfId="5753"/>
    <cellStyle name="汇总 5 3 2 3 2 2" xfId="14715"/>
    <cellStyle name="汇总 5 3 2 3 3" xfId="14714"/>
    <cellStyle name="汇总 5 3 2 4" xfId="6025"/>
    <cellStyle name="汇总 5 3 2 4 2" xfId="14716"/>
    <cellStyle name="汇总 5 3 2 5" xfId="4994"/>
    <cellStyle name="汇总 5 3 2 5 2" xfId="14717"/>
    <cellStyle name="汇总 5 3 2 6" xfId="5139"/>
    <cellStyle name="汇总 5 3 2 7" xfId="6342"/>
    <cellStyle name="汇总 5 3 2 8" xfId="6339"/>
    <cellStyle name="汇总 5 3 2 9" xfId="9223"/>
    <cellStyle name="汇总 5 3 3" xfId="4451"/>
    <cellStyle name="汇总 5 3 3 2" xfId="6026"/>
    <cellStyle name="汇总 5 3 3 2 2" xfId="14719"/>
    <cellStyle name="汇总 5 3 3 3" xfId="14718"/>
    <cellStyle name="汇总 5 3 4" xfId="3899"/>
    <cellStyle name="汇总 5 3 4 2" xfId="6027"/>
    <cellStyle name="汇总 5 3 4 2 2" xfId="14721"/>
    <cellStyle name="汇总 5 3 4 3" xfId="14720"/>
    <cellStyle name="汇总 5 3 5" xfId="6024"/>
    <cellStyle name="汇总 5 3 5 2" xfId="14722"/>
    <cellStyle name="汇总 5 3 6" xfId="5165"/>
    <cellStyle name="汇总 5 3 6 2" xfId="14723"/>
    <cellStyle name="汇总 5 3 7" xfId="5138"/>
    <cellStyle name="汇总 5 3 8" xfId="5483"/>
    <cellStyle name="汇总 5 3 9" xfId="5862"/>
    <cellStyle name="汇总 5 4" xfId="3814"/>
    <cellStyle name="汇总 5 4 2" xfId="6028"/>
    <cellStyle name="汇总 5 4 2 2" xfId="14725"/>
    <cellStyle name="汇总 5 4 3" xfId="14724"/>
    <cellStyle name="汇总 5 5" xfId="3776"/>
    <cellStyle name="汇总 5 5 2" xfId="5144"/>
    <cellStyle name="汇总 5 5 2 2" xfId="14727"/>
    <cellStyle name="汇总 5 5 3" xfId="14726"/>
    <cellStyle name="汇总 5 6" xfId="4883"/>
    <cellStyle name="汇总 5 6 2" xfId="14728"/>
    <cellStyle name="汇总 5 7" xfId="6364"/>
    <cellStyle name="汇总 5 7 2" xfId="14729"/>
    <cellStyle name="汇总 5 8" xfId="7030"/>
    <cellStyle name="汇总 5 9" xfId="6814"/>
    <cellStyle name="汇总 6" xfId="2974"/>
    <cellStyle name="汇总 6 10" xfId="5114"/>
    <cellStyle name="汇总 6 11" xfId="9225"/>
    <cellStyle name="汇总 6 12" xfId="7852"/>
    <cellStyle name="汇总 6 13" xfId="9602"/>
    <cellStyle name="汇总 6 14" xfId="12671"/>
    <cellStyle name="汇总 6 15" xfId="14730"/>
    <cellStyle name="汇总 6 16" xfId="17562"/>
    <cellStyle name="汇总 6 2" xfId="2975"/>
    <cellStyle name="汇总 6 2 10" xfId="8993"/>
    <cellStyle name="汇总 6 2 11" xfId="9603"/>
    <cellStyle name="汇总 6 2 12" xfId="12672"/>
    <cellStyle name="汇总 6 2 13" xfId="14731"/>
    <cellStyle name="汇总 6 2 14" xfId="17563"/>
    <cellStyle name="汇总 6 2 2" xfId="4454"/>
    <cellStyle name="汇总 6 2 2 2" xfId="6031"/>
    <cellStyle name="汇总 6 2 2 2 2" xfId="14733"/>
    <cellStyle name="汇总 6 2 2 3" xfId="14732"/>
    <cellStyle name="汇总 6 2 3" xfId="3847"/>
    <cellStyle name="汇总 6 2 3 2" xfId="6034"/>
    <cellStyle name="汇总 6 2 3 2 2" xfId="14735"/>
    <cellStyle name="汇总 6 2 3 3" xfId="14734"/>
    <cellStyle name="汇总 6 2 4" xfId="6030"/>
    <cellStyle name="汇总 6 2 4 2" xfId="14736"/>
    <cellStyle name="汇总 6 2 5" xfId="5157"/>
    <cellStyle name="汇总 6 2 5 2" xfId="14737"/>
    <cellStyle name="汇总 6 2 6" xfId="4787"/>
    <cellStyle name="汇总 6 2 7" xfId="4964"/>
    <cellStyle name="汇总 6 2 8" xfId="5735"/>
    <cellStyle name="汇总 6 2 9" xfId="9226"/>
    <cellStyle name="汇总 6 3" xfId="2977"/>
    <cellStyle name="汇总 6 3 2" xfId="14738"/>
    <cellStyle name="汇总 6 3 2 2" xfId="14739"/>
    <cellStyle name="汇总 6 4" xfId="4453"/>
    <cellStyle name="汇总 6 4 2" xfId="6037"/>
    <cellStyle name="汇总 6 4 2 2" xfId="14741"/>
    <cellStyle name="汇总 6 4 3" xfId="14740"/>
    <cellStyle name="汇总 6 5" xfId="3879"/>
    <cellStyle name="汇总 6 5 2" xfId="6039"/>
    <cellStyle name="汇总 6 5 2 2" xfId="14743"/>
    <cellStyle name="汇总 6 5 2 2 2" xfId="14744"/>
    <cellStyle name="汇总 6 5 3" xfId="14742"/>
    <cellStyle name="汇总 6 6" xfId="6029"/>
    <cellStyle name="汇总 6 6 2" xfId="14745"/>
    <cellStyle name="汇总 6 6 2 2" xfId="14746"/>
    <cellStyle name="汇总 6 7" xfId="4990"/>
    <cellStyle name="汇总 6 7 2" xfId="14747"/>
    <cellStyle name="汇总 6 8" xfId="4950"/>
    <cellStyle name="汇总 6 9" xfId="5479"/>
    <cellStyle name="汇总 7" xfId="2904"/>
    <cellStyle name="汇总 7 10" xfId="5499"/>
    <cellStyle name="汇总 7 11" xfId="5814"/>
    <cellStyle name="汇总 7 12" xfId="9161"/>
    <cellStyle name="汇总 7 13" xfId="8840"/>
    <cellStyle name="汇总 7 14" xfId="8026"/>
    <cellStyle name="汇总 7 15" xfId="12521"/>
    <cellStyle name="汇总 7 16" xfId="14748"/>
    <cellStyle name="汇总 7 17" xfId="17530"/>
    <cellStyle name="汇总 7 2" xfId="2907"/>
    <cellStyle name="汇总 7 2 10" xfId="8947"/>
    <cellStyle name="汇总 7 2 11" xfId="8988"/>
    <cellStyle name="汇总 7 2 12" xfId="9331"/>
    <cellStyle name="汇总 7 2 13" xfId="11997"/>
    <cellStyle name="汇总 7 2 14" xfId="14749"/>
    <cellStyle name="汇总 7 2 15" xfId="13280"/>
    <cellStyle name="汇总 7 2 2" xfId="115"/>
    <cellStyle name="汇总 7 2 2 10" xfId="8986"/>
    <cellStyle name="汇总 7 2 2 11" xfId="8822"/>
    <cellStyle name="汇总 7 2 2 12" xfId="10323"/>
    <cellStyle name="汇总 7 2 2 13" xfId="14750"/>
    <cellStyle name="汇总 7 2 2 14" xfId="16223"/>
    <cellStyle name="汇总 7 2 2 2" xfId="3695"/>
    <cellStyle name="汇总 7 2 2 2 2" xfId="6041"/>
    <cellStyle name="汇总 7 2 2 2 2 2" xfId="14752"/>
    <cellStyle name="汇总 7 2 2 2 3" xfId="14751"/>
    <cellStyle name="汇总 7 2 2 3" xfId="4575"/>
    <cellStyle name="汇总 7 2 2 3 2" xfId="6043"/>
    <cellStyle name="汇总 7 2 2 3 2 2" xfId="14754"/>
    <cellStyle name="汇总 7 2 2 3 2 2 2" xfId="14755"/>
    <cellStyle name="汇总 7 2 2 3 3" xfId="14753"/>
    <cellStyle name="汇总 7 2 2 4" xfId="4756"/>
    <cellStyle name="汇总 7 2 2 4 2" xfId="14756"/>
    <cellStyle name="汇总 7 2 2 5" xfId="6811"/>
    <cellStyle name="汇总 7 2 2 5 2" xfId="14757"/>
    <cellStyle name="汇总 7 2 2 6" xfId="7156"/>
    <cellStyle name="汇总 7 2 2 7" xfId="7262"/>
    <cellStyle name="汇总 7 2 2 8" xfId="7293"/>
    <cellStyle name="汇总 7 2 2 9" xfId="7448"/>
    <cellStyle name="汇总 7 2 3" xfId="4415"/>
    <cellStyle name="汇总 7 2 3 2" xfId="5910"/>
    <cellStyle name="汇总 7 2 3 2 2" xfId="14759"/>
    <cellStyle name="汇总 7 2 3 3" xfId="14758"/>
    <cellStyle name="汇总 7 2 4" xfId="3916"/>
    <cellStyle name="汇总 7 2 4 2" xfId="6000"/>
    <cellStyle name="汇总 7 2 4 2 2" xfId="14761"/>
    <cellStyle name="汇总 7 2 4 3" xfId="14760"/>
    <cellStyle name="汇总 7 2 5" xfId="5577"/>
    <cellStyle name="汇总 7 2 5 2" xfId="14762"/>
    <cellStyle name="汇总 7 2 6" xfId="5590"/>
    <cellStyle name="汇总 7 2 6 2" xfId="14763"/>
    <cellStyle name="汇总 7 2 7" xfId="5274"/>
    <cellStyle name="汇总 7 2 8" xfId="5093"/>
    <cellStyle name="汇总 7 2 9" xfId="4931"/>
    <cellStyle name="汇总 7 3" xfId="2909"/>
    <cellStyle name="汇总 7 3 2" xfId="14764"/>
    <cellStyle name="汇总 7 4" xfId="2978"/>
    <cellStyle name="汇总 7 4 10" xfId="8983"/>
    <cellStyle name="汇总 7 4 11" xfId="9333"/>
    <cellStyle name="汇总 7 4 12" xfId="12002"/>
    <cellStyle name="汇总 7 4 13" xfId="14765"/>
    <cellStyle name="汇总 7 4 14" xfId="13293"/>
    <cellStyle name="汇总 7 4 2" xfId="4456"/>
    <cellStyle name="汇总 7 4 2 2" xfId="6044"/>
    <cellStyle name="汇总 7 4 2 2 2" xfId="14767"/>
    <cellStyle name="汇总 7 4 2 2 2 2" xfId="14768"/>
    <cellStyle name="汇总 7 4 2 3" xfId="14766"/>
    <cellStyle name="汇总 7 4 2 3 2" xfId="14769"/>
    <cellStyle name="汇总 7 4 3" xfId="3842"/>
    <cellStyle name="汇总 7 4 3 2" xfId="6045"/>
    <cellStyle name="汇总 7 4 3 2 2" xfId="14771"/>
    <cellStyle name="汇总 7 4 3 3" xfId="14770"/>
    <cellStyle name="汇总 7 4 4" xfId="5581"/>
    <cellStyle name="汇总 7 4 4 2" xfId="14772"/>
    <cellStyle name="汇总 7 4 5" xfId="5584"/>
    <cellStyle name="汇总 7 4 5 2" xfId="14773"/>
    <cellStyle name="汇总 7 4 6" xfId="5277"/>
    <cellStyle name="汇总 7 4 7" xfId="6833"/>
    <cellStyle name="汇总 7 4 8" xfId="7174"/>
    <cellStyle name="汇总 7 4 9" xfId="8951"/>
    <cellStyle name="汇总 7 5" xfId="4413"/>
    <cellStyle name="汇总 7 5 2" xfId="4740"/>
    <cellStyle name="汇总 7 5 2 2" xfId="14775"/>
    <cellStyle name="汇总 7 5 3" xfId="14774"/>
    <cellStyle name="汇总 7 6" xfId="3922"/>
    <cellStyle name="汇总 7 6 2" xfId="5019"/>
    <cellStyle name="汇总 7 6 2 2" xfId="14777"/>
    <cellStyle name="汇总 7 6 3" xfId="14776"/>
    <cellStyle name="汇总 7 7" xfId="5907"/>
    <cellStyle name="汇总 7 7 2" xfId="14778"/>
    <cellStyle name="汇总 7 8" xfId="4992"/>
    <cellStyle name="汇总 7 8 2" xfId="14779"/>
    <cellStyle name="汇总 7 9" xfId="5720"/>
    <cellStyle name="汇总 8" xfId="2912"/>
    <cellStyle name="汇总 8 10" xfId="5493"/>
    <cellStyle name="汇总 8 11" xfId="4750"/>
    <cellStyle name="汇总 8 12" xfId="9165"/>
    <cellStyle name="汇总 8 13" xfId="8978"/>
    <cellStyle name="汇总 8 14" xfId="9560"/>
    <cellStyle name="汇总 8 15" xfId="12533"/>
    <cellStyle name="汇总 8 16" xfId="14780"/>
    <cellStyle name="汇总 8 17" xfId="17533"/>
    <cellStyle name="汇总 8 2" xfId="2979"/>
    <cellStyle name="汇总 8 2 10" xfId="5126"/>
    <cellStyle name="汇总 8 2 11" xfId="9167"/>
    <cellStyle name="汇总 8 2 12" xfId="8976"/>
    <cellStyle name="汇总 8 2 13" xfId="9561"/>
    <cellStyle name="汇总 8 2 14" xfId="12535"/>
    <cellStyle name="汇总 8 2 15" xfId="14781"/>
    <cellStyle name="汇总 8 2 16" xfId="17535"/>
    <cellStyle name="汇总 8 2 2" xfId="464"/>
    <cellStyle name="汇总 8 2 2 2" xfId="14782"/>
    <cellStyle name="汇总 8 2 3" xfId="2980"/>
    <cellStyle name="汇总 8 2 3 10" xfId="8509"/>
    <cellStyle name="汇总 8 2 3 11" xfId="10024"/>
    <cellStyle name="汇总 8 2 3 12" xfId="12692"/>
    <cellStyle name="汇总 8 2 3 13" xfId="14783"/>
    <cellStyle name="汇总 8 2 3 14" xfId="17565"/>
    <cellStyle name="汇总 8 2 3 2" xfId="4458"/>
    <cellStyle name="汇总 8 2 3 2 2" xfId="5206"/>
    <cellStyle name="汇总 8 2 3 2 2 2" xfId="14785"/>
    <cellStyle name="汇总 8 2 3 2 2 2 2" xfId="14786"/>
    <cellStyle name="汇总 8 2 3 2 3" xfId="14784"/>
    <cellStyle name="汇总 8 2 3 3" xfId="3761"/>
    <cellStyle name="汇总 8 2 3 3 2" xfId="5213"/>
    <cellStyle name="汇总 8 2 3 3 2 2" xfId="14788"/>
    <cellStyle name="汇总 8 2 3 3 3" xfId="14787"/>
    <cellStyle name="汇总 8 2 3 4" xfId="6047"/>
    <cellStyle name="汇总 8 2 3 4 2" xfId="14789"/>
    <cellStyle name="汇总 8 2 3 5" xfId="4906"/>
    <cellStyle name="汇总 8 2 3 5 2" xfId="14790"/>
    <cellStyle name="汇总 8 2 3 6" xfId="5843"/>
    <cellStyle name="汇总 8 2 3 7" xfId="5464"/>
    <cellStyle name="汇总 8 2 3 8" xfId="5002"/>
    <cellStyle name="汇总 8 2 3 9" xfId="9233"/>
    <cellStyle name="汇总 8 2 4" xfId="4457"/>
    <cellStyle name="汇总 8 2 4 2" xfId="6049"/>
    <cellStyle name="汇总 8 2 4 2 2" xfId="14792"/>
    <cellStyle name="汇总 8 2 4 3" xfId="14791"/>
    <cellStyle name="汇总 8 2 5" xfId="3840"/>
    <cellStyle name="汇总 8 2 5 2" xfId="6052"/>
    <cellStyle name="汇总 8 2 5 2 2" xfId="14794"/>
    <cellStyle name="汇总 8 2 5 3" xfId="14793"/>
    <cellStyle name="汇总 8 2 6" xfId="5918"/>
    <cellStyle name="汇总 8 2 6 2" xfId="14795"/>
    <cellStyle name="汇总 8 2 7" xfId="4976"/>
    <cellStyle name="汇总 8 2 7 2" xfId="14796"/>
    <cellStyle name="汇总 8 2 8" xfId="5723"/>
    <cellStyle name="汇总 8 2 9" xfId="5465"/>
    <cellStyle name="汇总 8 3" xfId="2981"/>
    <cellStyle name="汇总 8 3 2" xfId="14797"/>
    <cellStyle name="汇总 8 4" xfId="2982"/>
    <cellStyle name="汇总 8 4 2" xfId="14798"/>
    <cellStyle name="汇总 8 4 2 2" xfId="14799"/>
    <cellStyle name="汇总 8 5" xfId="4418"/>
    <cellStyle name="汇总 8 5 2" xfId="6054"/>
    <cellStyle name="汇总 8 5 2 2" xfId="14801"/>
    <cellStyle name="汇总 8 5 3" xfId="14800"/>
    <cellStyle name="汇总 8 6" xfId="3669"/>
    <cellStyle name="汇总 8 6 2" xfId="6055"/>
    <cellStyle name="汇总 8 6 2 2" xfId="14803"/>
    <cellStyle name="汇总 8 6 2 2 2" xfId="14804"/>
    <cellStyle name="汇总 8 6 3" xfId="14802"/>
    <cellStyle name="汇总 8 7" xfId="5916"/>
    <cellStyle name="汇总 8 7 2" xfId="14805"/>
    <cellStyle name="汇总 8 8" xfId="4978"/>
    <cellStyle name="汇总 8 8 2" xfId="14806"/>
    <cellStyle name="汇总 8 9" xfId="6188"/>
    <cellStyle name="汇总 9" xfId="2074"/>
    <cellStyle name="汇总 9 10" xfId="4751"/>
    <cellStyle name="汇总 9 11" xfId="5301"/>
    <cellStyle name="汇总 9 12" xfId="8834"/>
    <cellStyle name="汇总 9 13" xfId="8972"/>
    <cellStyle name="汇总 9 14" xfId="9291"/>
    <cellStyle name="汇总 9 15" xfId="11645"/>
    <cellStyle name="汇总 9 16" xfId="14807"/>
    <cellStyle name="汇总 9 17" xfId="12440"/>
    <cellStyle name="汇总 9 2" xfId="2983"/>
    <cellStyle name="汇总 9 2 2" xfId="359"/>
    <cellStyle name="汇总 9 2 2 10" xfId="8968"/>
    <cellStyle name="汇总 9 2 2 11" xfId="8856"/>
    <cellStyle name="汇总 9 2 2 12" xfId="10510"/>
    <cellStyle name="汇总 9 2 2 13" xfId="14809"/>
    <cellStyle name="汇总 9 2 2 14" xfId="15335"/>
    <cellStyle name="汇总 9 2 2 2" xfId="3750"/>
    <cellStyle name="汇总 9 2 2 2 2" xfId="6056"/>
    <cellStyle name="汇总 9 2 2 2 2 2" xfId="14811"/>
    <cellStyle name="汇总 9 2 2 2 3" xfId="14810"/>
    <cellStyle name="汇总 9 2 2 3" xfId="4563"/>
    <cellStyle name="汇总 9 2 2 3 2" xfId="6058"/>
    <cellStyle name="汇总 9 2 2 3 2 2" xfId="14813"/>
    <cellStyle name="汇总 9 2 2 3 3" xfId="14812"/>
    <cellStyle name="汇总 9 2 2 4" xfId="4825"/>
    <cellStyle name="汇总 9 2 2 4 2" xfId="14814"/>
    <cellStyle name="汇总 9 2 2 5" xfId="6600"/>
    <cellStyle name="汇总 9 2 2 5 2" xfId="14815"/>
    <cellStyle name="汇总 9 2 2 6" xfId="7077"/>
    <cellStyle name="汇总 9 2 2 7" xfId="7199"/>
    <cellStyle name="汇总 9 2 2 8" xfId="7100"/>
    <cellStyle name="汇总 9 2 2 9" xfId="7631"/>
    <cellStyle name="汇总 9 2 3" xfId="2984"/>
    <cellStyle name="汇总 9 2 3 10" xfId="8967"/>
    <cellStyle name="汇总 9 2 3 11" xfId="10026"/>
    <cellStyle name="汇总 9 2 3 12" xfId="12712"/>
    <cellStyle name="汇总 9 2 3 13" xfId="14816"/>
    <cellStyle name="汇总 9 2 3 14" xfId="17567"/>
    <cellStyle name="汇总 9 2 3 2" xfId="4459"/>
    <cellStyle name="汇总 9 2 3 2 2" xfId="6061"/>
    <cellStyle name="汇总 9 2 3 2 2 2" xfId="14818"/>
    <cellStyle name="汇总 9 2 3 2 3" xfId="14817"/>
    <cellStyle name="汇总 9 2 3 3" xfId="3826"/>
    <cellStyle name="汇总 9 2 3 3 2" xfId="6032"/>
    <cellStyle name="汇总 9 2 3 3 2 2" xfId="14820"/>
    <cellStyle name="汇总 9 2 3 3 3" xfId="14819"/>
    <cellStyle name="汇总 9 2 3 4" xfId="6059"/>
    <cellStyle name="汇总 9 2 3 4 2" xfId="14822"/>
    <cellStyle name="汇总 9 2 3 5" xfId="4800"/>
    <cellStyle name="汇总 9 2 3 5 2" xfId="14823"/>
    <cellStyle name="汇总 9 2 3 6" xfId="5850"/>
    <cellStyle name="汇总 9 2 3 7" xfId="4980"/>
    <cellStyle name="汇总 9 2 3 8" xfId="6060"/>
    <cellStyle name="汇总 9 2 3 9" xfId="9238"/>
    <cellStyle name="汇总 9 2 4" xfId="14808"/>
    <cellStyle name="汇总 9 2 4 2" xfId="14824"/>
    <cellStyle name="汇总 9 3" xfId="2985"/>
    <cellStyle name="汇总 9 3 10" xfId="8966"/>
    <cellStyle name="汇总 9 3 11" xfId="9566"/>
    <cellStyle name="汇总 9 3 12" xfId="12544"/>
    <cellStyle name="汇总 9 3 13" xfId="14825"/>
    <cellStyle name="汇总 9 3 14" xfId="17536"/>
    <cellStyle name="汇总 9 3 2" xfId="4460"/>
    <cellStyle name="汇总 9 3 2 2" xfId="6063"/>
    <cellStyle name="汇总 9 3 2 2 2" xfId="14827"/>
    <cellStyle name="汇总 9 3 2 3" xfId="14826"/>
    <cellStyle name="汇总 9 3 3" xfId="3704"/>
    <cellStyle name="汇总 9 3 3 2" xfId="6064"/>
    <cellStyle name="汇总 9 3 3 2 2" xfId="14829"/>
    <cellStyle name="汇总 9 3 3 3" xfId="14828"/>
    <cellStyle name="汇总 9 3 4" xfId="5926"/>
    <cellStyle name="汇总 9 3 4 2" xfId="14830"/>
    <cellStyle name="汇总 9 3 5" xfId="5245"/>
    <cellStyle name="汇总 9 3 5 2" xfId="14831"/>
    <cellStyle name="汇总 9 3 6" xfId="5060"/>
    <cellStyle name="汇总 9 3 7" xfId="6335"/>
    <cellStyle name="汇总 9 3 8" xfId="5841"/>
    <cellStyle name="汇总 9 3 9" xfId="9169"/>
    <cellStyle name="汇总 9 4" xfId="2986"/>
    <cellStyle name="汇总 9 4 10" xfId="8887"/>
    <cellStyle name="汇总 9 4 11" xfId="9567"/>
    <cellStyle name="汇总 9 4 12" xfId="12547"/>
    <cellStyle name="汇总 9 4 13" xfId="14832"/>
    <cellStyle name="汇总 9 4 14" xfId="17537"/>
    <cellStyle name="汇总 9 4 2" xfId="4461"/>
    <cellStyle name="汇总 9 4 2 2" xfId="6065"/>
    <cellStyle name="汇总 9 4 2 2 2" xfId="14834"/>
    <cellStyle name="汇总 9 4 2 3" xfId="14833"/>
    <cellStyle name="汇总 9 4 3" xfId="3689"/>
    <cellStyle name="汇总 9 4 3 2" xfId="6068"/>
    <cellStyle name="汇总 9 4 3 2 2" xfId="14836"/>
    <cellStyle name="汇总 9 4 3 3" xfId="14835"/>
    <cellStyle name="汇总 9 4 4" xfId="5928"/>
    <cellStyle name="汇总 9 4 4 2" xfId="14837"/>
    <cellStyle name="汇总 9 4 4 2 2" xfId="14838"/>
    <cellStyle name="汇总 9 4 5" xfId="5244"/>
    <cellStyle name="汇总 9 4 5 2" xfId="14839"/>
    <cellStyle name="汇总 9 4 6" xfId="4929"/>
    <cellStyle name="汇总 9 4 7" xfId="5403"/>
    <cellStyle name="汇总 9 4 8" xfId="6004"/>
    <cellStyle name="汇总 9 4 9" xfId="9171"/>
    <cellStyle name="汇总 9 5" xfId="4192"/>
    <cellStyle name="汇总 9 5 2" xfId="5660"/>
    <cellStyle name="汇总 9 5 2 2" xfId="14841"/>
    <cellStyle name="汇总 9 5 3" xfId="14840"/>
    <cellStyle name="汇总 9 6" xfId="4135"/>
    <cellStyle name="汇总 9 6 2" xfId="6069"/>
    <cellStyle name="汇总 9 6 2 2" xfId="14843"/>
    <cellStyle name="汇总 9 6 3" xfId="14842"/>
    <cellStyle name="汇总 9 7" xfId="5318"/>
    <cellStyle name="汇总 9 7 2" xfId="14844"/>
    <cellStyle name="汇总 9 8" xfId="4729"/>
    <cellStyle name="汇总 9 8 2" xfId="14845"/>
    <cellStyle name="汇总 9 9" xfId="5276"/>
    <cellStyle name="货币 2" xfId="14846"/>
    <cellStyle name="货币[0] 2" xfId="14847"/>
    <cellStyle name="计算 10" xfId="2433"/>
    <cellStyle name="计算 10 10" xfId="4861"/>
    <cellStyle name="计算 10 11" xfId="7297"/>
    <cellStyle name="计算 10 12" xfId="8911"/>
    <cellStyle name="计算 10 13" xfId="8962"/>
    <cellStyle name="计算 10 14" xfId="9322"/>
    <cellStyle name="计算 10 15" xfId="11890"/>
    <cellStyle name="计算 10 16" xfId="14848"/>
    <cellStyle name="计算 10 17" xfId="11479"/>
    <cellStyle name="计算 10 2" xfId="2435"/>
    <cellStyle name="计算 10 2 10" xfId="8912"/>
    <cellStyle name="计算 10 2 11" xfId="7830"/>
    <cellStyle name="计算 10 2 12" xfId="7916"/>
    <cellStyle name="计算 10 2 13" xfId="11892"/>
    <cellStyle name="计算 10 2 14" xfId="14849"/>
    <cellStyle name="计算 10 2 15" xfId="11486"/>
    <cellStyle name="计算 10 2 2" xfId="1290"/>
    <cellStyle name="计算 10 2 2 10" xfId="8961"/>
    <cellStyle name="计算 10 2 2 11" xfId="8471"/>
    <cellStyle name="计算 10 2 2 12" xfId="11104"/>
    <cellStyle name="计算 10 2 2 13" xfId="14850"/>
    <cellStyle name="计算 10 2 2 14" xfId="10608"/>
    <cellStyle name="计算 10 2 2 2" xfId="4035"/>
    <cellStyle name="计算 10 2 2 2 2" xfId="6070"/>
    <cellStyle name="计算 10 2 2 2 2 2" xfId="14852"/>
    <cellStyle name="计算 10 2 2 2 3" xfId="14851"/>
    <cellStyle name="计算 10 2 2 3" xfId="4237"/>
    <cellStyle name="计算 10 2 2 3 2" xfId="6071"/>
    <cellStyle name="计算 10 2 2 3 2 2" xfId="14854"/>
    <cellStyle name="计算 10 2 2 3 3" xfId="14853"/>
    <cellStyle name="计算 10 2 2 4" xfId="5058"/>
    <cellStyle name="计算 10 2 2 4 2" xfId="14855"/>
    <cellStyle name="计算 10 2 2 5" xfId="5558"/>
    <cellStyle name="计算 10 2 2 5 2" xfId="14856"/>
    <cellStyle name="计算 10 2 2 6" xfId="4967"/>
    <cellStyle name="计算 10 2 2 7" xfId="6163"/>
    <cellStyle name="计算 10 2 2 8" xfId="6240"/>
    <cellStyle name="计算 10 2 2 9" xfId="8352"/>
    <cellStyle name="计算 10 2 3" xfId="4248"/>
    <cellStyle name="计算 10 2 3 2" xfId="6072"/>
    <cellStyle name="计算 10 2 3 2 2" xfId="14858"/>
    <cellStyle name="计算 10 2 3 3" xfId="14857"/>
    <cellStyle name="计算 10 2 4" xfId="4053"/>
    <cellStyle name="计算 10 2 4 2" xfId="6073"/>
    <cellStyle name="计算 10 2 4 2 2" xfId="14860"/>
    <cellStyle name="计算 10 2 4 3" xfId="14859"/>
    <cellStyle name="计算 10 2 5" xfId="5503"/>
    <cellStyle name="计算 10 2 5 2" xfId="14861"/>
    <cellStyle name="计算 10 2 6" xfId="5678"/>
    <cellStyle name="计算 10 2 6 2" xfId="14862"/>
    <cellStyle name="计算 10 2 7" xfId="6539"/>
    <cellStyle name="计算 10 2 8" xfId="5281"/>
    <cellStyle name="计算 10 2 9" xfId="7181"/>
    <cellStyle name="计算 10 3" xfId="470"/>
    <cellStyle name="计算 10 3 10" xfId="7991"/>
    <cellStyle name="计算 10 3 11" xfId="8897"/>
    <cellStyle name="计算 10 3 12" xfId="10587"/>
    <cellStyle name="计算 10 3 13" xfId="14863"/>
    <cellStyle name="计算 10 3 14" xfId="15097"/>
    <cellStyle name="计算 10 3 2" xfId="3787"/>
    <cellStyle name="计算 10 3 2 2" xfId="6075"/>
    <cellStyle name="计算 10 3 2 2 2" xfId="14865"/>
    <cellStyle name="计算 10 3 2 3" xfId="14864"/>
    <cellStyle name="计算 10 3 3" xfId="3830"/>
    <cellStyle name="计算 10 3 3 2" xfId="6076"/>
    <cellStyle name="计算 10 3 3 2 2" xfId="14867"/>
    <cellStyle name="计算 10 3 3 2 2 2" xfId="14868"/>
    <cellStyle name="计算 10 3 3 3" xfId="14866"/>
    <cellStyle name="计算 10 3 4" xfId="4852"/>
    <cellStyle name="计算 10 3 4 2" xfId="14869"/>
    <cellStyle name="计算 10 3 5" xfId="6418"/>
    <cellStyle name="计算 10 3 5 2" xfId="14870"/>
    <cellStyle name="计算 10 3 6" xfId="7057"/>
    <cellStyle name="计算 10 3 7" xfId="6567"/>
    <cellStyle name="计算 10 3 8" xfId="7129"/>
    <cellStyle name="计算 10 3 9" xfId="7718"/>
    <cellStyle name="计算 10 4" xfId="1335"/>
    <cellStyle name="计算 10 4 10" xfId="8959"/>
    <cellStyle name="计算 10 4 11" xfId="8907"/>
    <cellStyle name="计算 10 4 12" xfId="11142"/>
    <cellStyle name="计算 10 4 13" xfId="14871"/>
    <cellStyle name="计算 10 4 14" xfId="11028"/>
    <cellStyle name="计算 10 4 2" xfId="4039"/>
    <cellStyle name="计算 10 4 2 2" xfId="5531"/>
    <cellStyle name="计算 10 4 2 2 2" xfId="14873"/>
    <cellStyle name="计算 10 4 2 3" xfId="14872"/>
    <cellStyle name="计算 10 4 3" xfId="4251"/>
    <cellStyle name="计算 10 4 3 2" xfId="6078"/>
    <cellStyle name="计算 10 4 3 2 2" xfId="14875"/>
    <cellStyle name="计算 10 4 3 3" xfId="14874"/>
    <cellStyle name="计算 10 4 4" xfId="5076"/>
    <cellStyle name="计算 10 4 4 2" xfId="14877"/>
    <cellStyle name="计算 10 4 5" xfId="6203"/>
    <cellStyle name="计算 10 4 5 2" xfId="14878"/>
    <cellStyle name="计算 10 4 6" xfId="4944"/>
    <cellStyle name="计算 10 4 7" xfId="6100"/>
    <cellStyle name="计算 10 4 8" xfId="4728"/>
    <cellStyle name="计算 10 4 9" xfId="8391"/>
    <cellStyle name="计算 10 5" xfId="4247"/>
    <cellStyle name="计算 10 5 2" xfId="5063"/>
    <cellStyle name="计算 10 5 2 2" xfId="14880"/>
    <cellStyle name="计算 10 5 3" xfId="14879"/>
    <cellStyle name="计算 10 6" xfId="4054"/>
    <cellStyle name="计算 10 6 2" xfId="5065"/>
    <cellStyle name="计算 10 6 2 2" xfId="14882"/>
    <cellStyle name="计算 10 6 3" xfId="14881"/>
    <cellStyle name="计算 10 7" xfId="5502"/>
    <cellStyle name="计算 10 7 2" xfId="14884"/>
    <cellStyle name="计算 10 8" xfId="5680"/>
    <cellStyle name="计算 10 8 2" xfId="14885"/>
    <cellStyle name="计算 10 9" xfId="4985"/>
    <cellStyle name="计算 11" xfId="2437"/>
    <cellStyle name="计算 11 10" xfId="6681"/>
    <cellStyle name="计算 11 11" xfId="8913"/>
    <cellStyle name="计算 11 12" xfId="8956"/>
    <cellStyle name="计算 11 13" xfId="9323"/>
    <cellStyle name="计算 11 14" xfId="11894"/>
    <cellStyle name="计算 11 15" xfId="14886"/>
    <cellStyle name="计算 11 16" xfId="13009"/>
    <cellStyle name="计算 11 2" xfId="2987"/>
    <cellStyle name="计算 11 2 2" xfId="8955"/>
    <cellStyle name="计算 11 2 2 2" xfId="14888"/>
    <cellStyle name="计算 11 2 3" xfId="14887"/>
    <cellStyle name="计算 11 3" xfId="478"/>
    <cellStyle name="计算 11 3 10" xfId="8954"/>
    <cellStyle name="计算 11 3 11" xfId="8587"/>
    <cellStyle name="计算 11 3 12" xfId="10594"/>
    <cellStyle name="计算 11 3 13" xfId="14889"/>
    <cellStyle name="计算 11 3 14" xfId="15078"/>
    <cellStyle name="计算 11 3 2" xfId="3788"/>
    <cellStyle name="计算 11 3 2 2" xfId="6080"/>
    <cellStyle name="计算 11 3 2 2 2" xfId="14891"/>
    <cellStyle name="计算 11 3 2 3" xfId="14890"/>
    <cellStyle name="计算 11 3 3" xfId="3821"/>
    <cellStyle name="计算 11 3 3 2" xfId="6081"/>
    <cellStyle name="计算 11 3 3 2 2" xfId="14893"/>
    <cellStyle name="计算 11 3 3 3" xfId="14892"/>
    <cellStyle name="计算 11 3 4" xfId="4853"/>
    <cellStyle name="计算 11 3 4 2" xfId="14894"/>
    <cellStyle name="计算 11 3 5" xfId="6468"/>
    <cellStyle name="计算 11 3 5 2" xfId="14895"/>
    <cellStyle name="计算 11 3 6" xfId="7056"/>
    <cellStyle name="计算 11 3 7" xfId="6570"/>
    <cellStyle name="计算 11 3 8" xfId="6984"/>
    <cellStyle name="计算 11 3 9" xfId="7724"/>
    <cellStyle name="计算 11 4" xfId="4249"/>
    <cellStyle name="计算 11 4 2" xfId="5099"/>
    <cellStyle name="计算 11 4 2 2" xfId="14897"/>
    <cellStyle name="计算 11 4 3" xfId="14896"/>
    <cellStyle name="计算 11 5" xfId="4051"/>
    <cellStyle name="计算 11 5 2" xfId="5101"/>
    <cellStyle name="计算 11 5 2 2" xfId="14899"/>
    <cellStyle name="计算 11 5 3" xfId="14898"/>
    <cellStyle name="计算 11 6" xfId="5504"/>
    <cellStyle name="计算 11 6 2" xfId="14901"/>
    <cellStyle name="计算 11 6 2 2" xfId="14902"/>
    <cellStyle name="计算 11 7" xfId="5333"/>
    <cellStyle name="计算 11 7 2" xfId="14903"/>
    <cellStyle name="计算 11 8" xfId="6357"/>
    <cellStyle name="计算 11 9" xfId="5728"/>
    <cellStyle name="计算 12" xfId="2439"/>
    <cellStyle name="计算 12 2" xfId="2988"/>
    <cellStyle name="计算 12 2 10" xfId="8946"/>
    <cellStyle name="计算 12 2 11" xfId="9485"/>
    <cellStyle name="计算 12 2 12" xfId="12387"/>
    <cellStyle name="计算 12 2 13" xfId="14905"/>
    <cellStyle name="计算 12 2 14" xfId="17511"/>
    <cellStyle name="计算 12 2 2" xfId="4462"/>
    <cellStyle name="计算 12 2 2 2" xfId="5137"/>
    <cellStyle name="计算 12 2 2 2 2" xfId="14907"/>
    <cellStyle name="计算 12 2 2 3" xfId="14906"/>
    <cellStyle name="计算 12 2 3" xfId="3811"/>
    <cellStyle name="计算 12 2 3 2" xfId="6082"/>
    <cellStyle name="计算 12 2 3 2 2" xfId="14909"/>
    <cellStyle name="计算 12 2 3 2 2 2" xfId="14910"/>
    <cellStyle name="计算 12 2 3 3" xfId="14908"/>
    <cellStyle name="计算 12 2 4" xfId="5832"/>
    <cellStyle name="计算 12 2 4 2" xfId="14911"/>
    <cellStyle name="计算 12 2 5" xfId="4860"/>
    <cellStyle name="计算 12 2 5 2" xfId="14912"/>
    <cellStyle name="计算 12 2 6" xfId="5570"/>
    <cellStyle name="计算 12 2 7" xfId="6231"/>
    <cellStyle name="计算 12 2 8" xfId="4956"/>
    <cellStyle name="计算 12 2 9" xfId="9112"/>
    <cellStyle name="计算 12 3" xfId="489"/>
    <cellStyle name="计算 12 3 10" xfId="8264"/>
    <cellStyle name="计算 12 3 11" xfId="8906"/>
    <cellStyle name="计算 12 3 12" xfId="10603"/>
    <cellStyle name="计算 12 3 13" xfId="14913"/>
    <cellStyle name="计算 12 3 14" xfId="15047"/>
    <cellStyle name="计算 12 3 2" xfId="3792"/>
    <cellStyle name="计算 12 3 2 2" xfId="5822"/>
    <cellStyle name="计算 12 3 2 2 2" xfId="14915"/>
    <cellStyle name="计算 12 3 2 3" xfId="14914"/>
    <cellStyle name="计算 12 3 3" xfId="4290"/>
    <cellStyle name="计算 12 3 3 2" xfId="5826"/>
    <cellStyle name="计算 12 3 3 2 2" xfId="14918"/>
    <cellStyle name="计算 12 3 3 3" xfId="14917"/>
    <cellStyle name="计算 12 3 4" xfId="4859"/>
    <cellStyle name="计算 12 3 4 2" xfId="14919"/>
    <cellStyle name="计算 12 3 5" xfId="6458"/>
    <cellStyle name="计算 12 3 5 2" xfId="14920"/>
    <cellStyle name="计算 12 3 6" xfId="7052"/>
    <cellStyle name="计算 12 3 7" xfId="5148"/>
    <cellStyle name="计算 12 3 8" xfId="7054"/>
    <cellStyle name="计算 12 3 9" xfId="7732"/>
    <cellStyle name="计算 12 4" xfId="8949"/>
    <cellStyle name="计算 12 4 2" xfId="14921"/>
    <cellStyle name="计算 12 5" xfId="14904"/>
    <cellStyle name="计算 13" xfId="2989"/>
    <cellStyle name="计算 13 2" xfId="8942"/>
    <cellStyle name="计算 13 2 2" xfId="14923"/>
    <cellStyle name="计算 13 3" xfId="14922"/>
    <cellStyle name="计算 14" xfId="2836"/>
    <cellStyle name="计算 14 10" xfId="9046"/>
    <cellStyle name="计算 14 11" xfId="8941"/>
    <cellStyle name="计算 14 12" xfId="9425"/>
    <cellStyle name="计算 14 13" xfId="12247"/>
    <cellStyle name="计算 14 14" xfId="14924"/>
    <cellStyle name="计算 14 15" xfId="12729"/>
    <cellStyle name="计算 14 2" xfId="2838"/>
    <cellStyle name="计算 14 2 10" xfId="8940"/>
    <cellStyle name="计算 14 2 11" xfId="9529"/>
    <cellStyle name="计算 14 2 12" xfId="12454"/>
    <cellStyle name="计算 14 2 13" xfId="14925"/>
    <cellStyle name="计算 14 2 14" xfId="17519"/>
    <cellStyle name="计算 14 2 2" xfId="4392"/>
    <cellStyle name="计算 14 2 2 2" xfId="5865"/>
    <cellStyle name="计算 14 2 2 2 2" xfId="14927"/>
    <cellStyle name="计算 14 2 2 3" xfId="14926"/>
    <cellStyle name="计算 14 2 3" xfId="3940"/>
    <cellStyle name="计算 14 2 3 2" xfId="4730"/>
    <cellStyle name="计算 14 2 3 2 2" xfId="14929"/>
    <cellStyle name="计算 14 2 3 2 2 2" xfId="14930"/>
    <cellStyle name="计算 14 2 3 3" xfId="14928"/>
    <cellStyle name="计算 14 2 4" xfId="5869"/>
    <cellStyle name="计算 14 2 4 2" xfId="14931"/>
    <cellStyle name="计算 14 2 5" xfId="5271"/>
    <cellStyle name="计算 14 2 5 2" xfId="14932"/>
    <cellStyle name="计算 14 2 6" xfId="4923"/>
    <cellStyle name="计算 14 2 7" xfId="5541"/>
    <cellStyle name="计算 14 2 8" xfId="5285"/>
    <cellStyle name="计算 14 2 9" xfId="9135"/>
    <cellStyle name="计算 14 3" xfId="4391"/>
    <cellStyle name="计算 14 3 2" xfId="5613"/>
    <cellStyle name="计算 14 3 2 2" xfId="14934"/>
    <cellStyle name="计算 14 3 3" xfId="14933"/>
    <cellStyle name="计算 14 4" xfId="3851"/>
    <cellStyle name="计算 14 4 2" xfId="5617"/>
    <cellStyle name="计算 14 4 2 2" xfId="14936"/>
    <cellStyle name="计算 14 4 2 2 2" xfId="14937"/>
    <cellStyle name="计算 14 4 3" xfId="14935"/>
    <cellStyle name="计算 14 5" xfId="5745"/>
    <cellStyle name="计算 14 5 2" xfId="14938"/>
    <cellStyle name="计算 14 6" xfId="5374"/>
    <cellStyle name="计算 14 6 2" xfId="14939"/>
    <cellStyle name="计算 14 7" xfId="5472"/>
    <cellStyle name="计算 14 8" xfId="5846"/>
    <cellStyle name="计算 14 9" xfId="5087"/>
    <cellStyle name="计算 15" xfId="2991"/>
    <cellStyle name="计算 15 10" xfId="9048"/>
    <cellStyle name="计算 15 11" xfId="8779"/>
    <cellStyle name="计算 15 12" xfId="9426"/>
    <cellStyle name="计算 15 13" xfId="12249"/>
    <cellStyle name="计算 15 14" xfId="14940"/>
    <cellStyle name="计算 15 15" xfId="14060"/>
    <cellStyle name="计算 15 2" xfId="2993"/>
    <cellStyle name="计算 15 2 10" xfId="8938"/>
    <cellStyle name="计算 15 2 11" xfId="10029"/>
    <cellStyle name="计算 15 2 12" xfId="12742"/>
    <cellStyle name="计算 15 2 13" xfId="14941"/>
    <cellStyle name="计算 15 2 14" xfId="17570"/>
    <cellStyle name="计算 15 2 2" xfId="4467"/>
    <cellStyle name="计算 15 2 2 2" xfId="4795"/>
    <cellStyle name="计算 15 2 2 2 2" xfId="14943"/>
    <cellStyle name="计算 15 2 2 3" xfId="14942"/>
    <cellStyle name="计算 15 2 3" xfId="3892"/>
    <cellStyle name="计算 15 2 3 2" xfId="4803"/>
    <cellStyle name="计算 15 2 3 2 2" xfId="14945"/>
    <cellStyle name="计算 15 2 3 3" xfId="14944"/>
    <cellStyle name="计算 15 2 4" xfId="6083"/>
    <cellStyle name="计算 15 2 4 2" xfId="14946"/>
    <cellStyle name="计算 15 2 5" xfId="5136"/>
    <cellStyle name="计算 15 2 5 2" xfId="14947"/>
    <cellStyle name="计算 15 2 6" xfId="5495"/>
    <cellStyle name="计算 15 2 7" xfId="5046"/>
    <cellStyle name="计算 15 2 8" xfId="5810"/>
    <cellStyle name="计算 15 2 9" xfId="9248"/>
    <cellStyle name="计算 15 3" xfId="4465"/>
    <cellStyle name="计算 15 3 2" xfId="4844"/>
    <cellStyle name="计算 15 3 2 2" xfId="14949"/>
    <cellStyle name="计算 15 3 2 2 2" xfId="14950"/>
    <cellStyle name="计算 15 3 3" xfId="14948"/>
    <cellStyle name="计算 15 4" xfId="3894"/>
    <cellStyle name="计算 15 4 2" xfId="4908"/>
    <cellStyle name="计算 15 4 2 2" xfId="14952"/>
    <cellStyle name="计算 15 4 3" xfId="14951"/>
    <cellStyle name="计算 15 5" xfId="5746"/>
    <cellStyle name="计算 15 5 2" xfId="14953"/>
    <cellStyle name="计算 15 6" xfId="5338"/>
    <cellStyle name="计算 15 6 2" xfId="14954"/>
    <cellStyle name="计算 15 7" xfId="4969"/>
    <cellStyle name="计算 15 8" xfId="5143"/>
    <cellStyle name="计算 15 9" xfId="5080"/>
    <cellStyle name="计算 16" xfId="2995"/>
    <cellStyle name="计算 16 10" xfId="9136"/>
    <cellStyle name="计算 16 11" xfId="8935"/>
    <cellStyle name="计算 16 12" xfId="10023"/>
    <cellStyle name="计算 16 13" xfId="12456"/>
    <cellStyle name="计算 16 14" xfId="14955"/>
    <cellStyle name="计算 16 15" xfId="17520"/>
    <cellStyle name="计算 16 2" xfId="2996"/>
    <cellStyle name="计算 16 2 10" xfId="8934"/>
    <cellStyle name="计算 16 2 11" xfId="10031"/>
    <cellStyle name="计算 16 2 12" xfId="12748"/>
    <cellStyle name="计算 16 2 13" xfId="14956"/>
    <cellStyle name="计算 16 2 14" xfId="17572"/>
    <cellStyle name="计算 16 2 2" xfId="4469"/>
    <cellStyle name="计算 16 2 2 2" xfId="5256"/>
    <cellStyle name="计算 16 2 2 2 2" xfId="14958"/>
    <cellStyle name="计算 16 2 2 3" xfId="14957"/>
    <cellStyle name="计算 16 2 3" xfId="3891"/>
    <cellStyle name="计算 16 2 3 2" xfId="5257"/>
    <cellStyle name="计算 16 2 3 2 2" xfId="14960"/>
    <cellStyle name="计算 16 2 3 3" xfId="14959"/>
    <cellStyle name="计算 16 2 4" xfId="6086"/>
    <cellStyle name="计算 16 2 4 2" xfId="14961"/>
    <cellStyle name="计算 16 2 5" xfId="5133"/>
    <cellStyle name="计算 16 2 5 2" xfId="14962"/>
    <cellStyle name="计算 16 2 6" xfId="5864"/>
    <cellStyle name="计算 16 2 7" xfId="5075"/>
    <cellStyle name="计算 16 2 8" xfId="5140"/>
    <cellStyle name="计算 16 2 9" xfId="9250"/>
    <cellStyle name="计算 16 3" xfId="4468"/>
    <cellStyle name="计算 16 3 2" xfId="6087"/>
    <cellStyle name="计算 16 3 2 2" xfId="14964"/>
    <cellStyle name="计算 16 3 3" xfId="14963"/>
    <cellStyle name="计算 16 4" xfId="3729"/>
    <cellStyle name="计算 16 4 2" xfId="6088"/>
    <cellStyle name="计算 16 4 2 2" xfId="14966"/>
    <cellStyle name="计算 16 4 3" xfId="14965"/>
    <cellStyle name="计算 16 5" xfId="5870"/>
    <cellStyle name="计算 16 5 2" xfId="14967"/>
    <cellStyle name="计算 16 6" xfId="5270"/>
    <cellStyle name="计算 16 6 2" xfId="14968"/>
    <cellStyle name="计算 16 7" xfId="5673"/>
    <cellStyle name="计算 16 8" xfId="5831"/>
    <cellStyle name="计算 16 9" xfId="5054"/>
    <cellStyle name="计算 17" xfId="2998"/>
    <cellStyle name="计算 17 10" xfId="9137"/>
    <cellStyle name="计算 17 11" xfId="8933"/>
    <cellStyle name="计算 17 12" xfId="9531"/>
    <cellStyle name="计算 17 13" xfId="12460"/>
    <cellStyle name="计算 17 14" xfId="14969"/>
    <cellStyle name="计算 17 15" xfId="17521"/>
    <cellStyle name="计算 17 2" xfId="3000"/>
    <cellStyle name="计算 17 2 10" xfId="8932"/>
    <cellStyle name="计算 17 2 11" xfId="10032"/>
    <cellStyle name="计算 17 2 12" xfId="12756"/>
    <cellStyle name="计算 17 2 13" xfId="14970"/>
    <cellStyle name="计算 17 2 14" xfId="17573"/>
    <cellStyle name="计算 17 2 2" xfId="4473"/>
    <cellStyle name="计算 17 2 2 2" xfId="6066"/>
    <cellStyle name="计算 17 2 2 2 2" xfId="14972"/>
    <cellStyle name="计算 17 2 2 3" xfId="14971"/>
    <cellStyle name="计算 17 2 3" xfId="3825"/>
    <cellStyle name="计算 17 2 3 2" xfId="5664"/>
    <cellStyle name="计算 17 2 3 2 2" xfId="14974"/>
    <cellStyle name="计算 17 2 3 3" xfId="14973"/>
    <cellStyle name="计算 17 2 4" xfId="6089"/>
    <cellStyle name="计算 17 2 4 2" xfId="14975"/>
    <cellStyle name="计算 17 2 5" xfId="5132"/>
    <cellStyle name="计算 17 2 5 2" xfId="14976"/>
    <cellStyle name="计算 17 2 6" xfId="5561"/>
    <cellStyle name="计算 17 2 7" xfId="6690"/>
    <cellStyle name="计算 17 2 8" xfId="6112"/>
    <cellStyle name="计算 17 2 9" xfId="9251"/>
    <cellStyle name="计算 17 3" xfId="4471"/>
    <cellStyle name="计算 17 3 2" xfId="4758"/>
    <cellStyle name="计算 17 3 2 2" xfId="14978"/>
    <cellStyle name="计算 17 3 3" xfId="14977"/>
    <cellStyle name="计算 17 4" xfId="3728"/>
    <cellStyle name="计算 17 4 2" xfId="6094"/>
    <cellStyle name="计算 17 4 2 2" xfId="14980"/>
    <cellStyle name="计算 17 4 3" xfId="14979"/>
    <cellStyle name="计算 17 5" xfId="5873"/>
    <cellStyle name="计算 17 5 2" xfId="14981"/>
    <cellStyle name="计算 17 6" xfId="5269"/>
    <cellStyle name="计算 17 6 2" xfId="14982"/>
    <cellStyle name="计算 17 7" xfId="5675"/>
    <cellStyle name="计算 17 8" xfId="5419"/>
    <cellStyle name="计算 17 9" xfId="4801"/>
    <cellStyle name="计算 18" xfId="3003"/>
    <cellStyle name="计算 18 2" xfId="8931"/>
    <cellStyle name="计算 18 2 2" xfId="14984"/>
    <cellStyle name="计算 18 3" xfId="14983"/>
    <cellStyle name="计算 19" xfId="3005"/>
    <cellStyle name="计算 19 10" xfId="9142"/>
    <cellStyle name="计算 19 11" xfId="8930"/>
    <cellStyle name="计算 19 12" xfId="9534"/>
    <cellStyle name="计算 19 13" xfId="12465"/>
    <cellStyle name="计算 19 14" xfId="14985"/>
    <cellStyle name="计算 19 15" xfId="17524"/>
    <cellStyle name="计算 19 2" xfId="3006"/>
    <cellStyle name="计算 19 2 10" xfId="8929"/>
    <cellStyle name="计算 19 2 11" xfId="10035"/>
    <cellStyle name="计算 19 2 12" xfId="12767"/>
    <cellStyle name="计算 19 2 13" xfId="14986"/>
    <cellStyle name="计算 19 2 14" xfId="17576"/>
    <cellStyle name="计算 19 2 2" xfId="4477"/>
    <cellStyle name="计算 19 2 2 2" xfId="5383"/>
    <cellStyle name="计算 19 2 2 2 2" xfId="14988"/>
    <cellStyle name="计算 19 2 2 3" xfId="14987"/>
    <cellStyle name="计算 19 2 3" xfId="3885"/>
    <cellStyle name="计算 19 2 3 2" xfId="5713"/>
    <cellStyle name="计算 19 2 3 2 2" xfId="14990"/>
    <cellStyle name="计算 19 2 3 3" xfId="14989"/>
    <cellStyle name="计算 19 2 4" xfId="6097"/>
    <cellStyle name="计算 19 2 4 2" xfId="14991"/>
    <cellStyle name="计算 19 2 5" xfId="4927"/>
    <cellStyle name="计算 19 2 5 2" xfId="14992"/>
    <cellStyle name="计算 19 2 6" xfId="6375"/>
    <cellStyle name="计算 19 2 7" xfId="5107"/>
    <cellStyle name="计算 19 2 8" xfId="5358"/>
    <cellStyle name="计算 19 2 9" xfId="9258"/>
    <cellStyle name="计算 19 3" xfId="4476"/>
    <cellStyle name="计算 19 3 2" xfId="4807"/>
    <cellStyle name="计算 19 3 2 2" xfId="14994"/>
    <cellStyle name="计算 19 3 3" xfId="14993"/>
    <cellStyle name="计算 19 4" xfId="3780"/>
    <cellStyle name="计算 19 4 2" xfId="6103"/>
    <cellStyle name="计算 19 4 2 2" xfId="14996"/>
    <cellStyle name="计算 19 4 2 2 2" xfId="14997"/>
    <cellStyle name="计算 19 4 3" xfId="14995"/>
    <cellStyle name="计算 19 5" xfId="5879"/>
    <cellStyle name="计算 19 5 2" xfId="14998"/>
    <cellStyle name="计算 19 6" xfId="5255"/>
    <cellStyle name="计算 19 6 2" xfId="14999"/>
    <cellStyle name="计算 19 7" xfId="5681"/>
    <cellStyle name="计算 19 8" xfId="4779"/>
    <cellStyle name="计算 19 9" xfId="5055"/>
    <cellStyle name="计算 2" xfId="3007"/>
    <cellStyle name="计算 2 10" xfId="5986"/>
    <cellStyle name="计算 2 11" xfId="5598"/>
    <cellStyle name="计算 2 12" xfId="9262"/>
    <cellStyle name="计算 2 13" xfId="8926"/>
    <cellStyle name="计算 2 14" xfId="10038"/>
    <cellStyle name="计算 2 15" xfId="12774"/>
    <cellStyle name="计算 2 16" xfId="15000"/>
    <cellStyle name="计算 2 17" xfId="17579"/>
    <cellStyle name="计算 2 2" xfId="3008"/>
    <cellStyle name="计算 2 2 2" xfId="3009"/>
    <cellStyle name="计算 2 2 2 10" xfId="8924"/>
    <cellStyle name="计算 2 2 2 11" xfId="10039"/>
    <cellStyle name="计算 2 2 2 12" xfId="12777"/>
    <cellStyle name="计算 2 2 2 13" xfId="15002"/>
    <cellStyle name="计算 2 2 2 14" xfId="17580"/>
    <cellStyle name="计算 2 2 2 2" xfId="4479"/>
    <cellStyle name="计算 2 2 2 2 2" xfId="5520"/>
    <cellStyle name="计算 2 2 2 2 2 2" xfId="15004"/>
    <cellStyle name="计算 2 2 2 2 3" xfId="15003"/>
    <cellStyle name="计算 2 2 2 3" xfId="3881"/>
    <cellStyle name="计算 2 2 2 3 2" xfId="5524"/>
    <cellStyle name="计算 2 2 2 3 2 2" xfId="15006"/>
    <cellStyle name="计算 2 2 2 3 3" xfId="15005"/>
    <cellStyle name="计算 2 2 2 4" xfId="6106"/>
    <cellStyle name="计算 2 2 2 4 2" xfId="15007"/>
    <cellStyle name="计算 2 2 2 4 2 2" xfId="15008"/>
    <cellStyle name="计算 2 2 2 5" xfId="4733"/>
    <cellStyle name="计算 2 2 2 5 2" xfId="15009"/>
    <cellStyle name="计算 2 2 2 6" xfId="6828"/>
    <cellStyle name="计算 2 2 2 7" xfId="5436"/>
    <cellStyle name="计算 2 2 2 8" xfId="7258"/>
    <cellStyle name="计算 2 2 2 9" xfId="9263"/>
    <cellStyle name="计算 2 2 3" xfId="3010"/>
    <cellStyle name="计算 2 2 3 10" xfId="8923"/>
    <cellStyle name="计算 2 2 3 11" xfId="10040"/>
    <cellStyle name="计算 2 2 3 12" xfId="12781"/>
    <cellStyle name="计算 2 2 3 13" xfId="15010"/>
    <cellStyle name="计算 2 2 3 14" xfId="17581"/>
    <cellStyle name="计算 2 2 3 2" xfId="4480"/>
    <cellStyle name="计算 2 2 3 2 2" xfId="5120"/>
    <cellStyle name="计算 2 2 3 2 2 2" xfId="15012"/>
    <cellStyle name="计算 2 2 3 2 3" xfId="15011"/>
    <cellStyle name="计算 2 2 3 3" xfId="3880"/>
    <cellStyle name="计算 2 2 3 3 2" xfId="5125"/>
    <cellStyle name="计算 2 2 3 3 2 2" xfId="15014"/>
    <cellStyle name="计算 2 2 3 3 3" xfId="15013"/>
    <cellStyle name="计算 2 2 3 4" xfId="6107"/>
    <cellStyle name="计算 2 2 3 4 2" xfId="15015"/>
    <cellStyle name="计算 2 2 3 5" xfId="4925"/>
    <cellStyle name="计算 2 2 3 5 2" xfId="15016"/>
    <cellStyle name="计算 2 2 3 6" xfId="5813"/>
    <cellStyle name="计算 2 2 3 7" xfId="5420"/>
    <cellStyle name="计算 2 2 3 8" xfId="6092"/>
    <cellStyle name="计算 2 2 3 9" xfId="9264"/>
    <cellStyle name="计算 2 2 4" xfId="8925"/>
    <cellStyle name="计算 2 2 4 2" xfId="15017"/>
    <cellStyle name="计算 2 2 5" xfId="15001"/>
    <cellStyle name="计算 2 3" xfId="3011"/>
    <cellStyle name="计算 2 3 10" xfId="8859"/>
    <cellStyle name="计算 2 3 11" xfId="10041"/>
    <cellStyle name="计算 2 3 12" xfId="12782"/>
    <cellStyle name="计算 2 3 13" xfId="15018"/>
    <cellStyle name="计算 2 3 14" xfId="17582"/>
    <cellStyle name="计算 2 3 2" xfId="4481"/>
    <cellStyle name="计算 2 3 2 2" xfId="6109"/>
    <cellStyle name="计算 2 3 2 2 2" xfId="15020"/>
    <cellStyle name="计算 2 3 2 3" xfId="15019"/>
    <cellStyle name="计算 2 3 3" xfId="3685"/>
    <cellStyle name="计算 2 3 3 2" xfId="6104"/>
    <cellStyle name="计算 2 3 3 2 2" xfId="15022"/>
    <cellStyle name="计算 2 3 3 3" xfId="15021"/>
    <cellStyle name="计算 2 3 4" xfId="6108"/>
    <cellStyle name="计算 2 3 4 2" xfId="15023"/>
    <cellStyle name="计算 2 3 5" xfId="4921"/>
    <cellStyle name="计算 2 3 5 2" xfId="15024"/>
    <cellStyle name="计算 2 3 6" xfId="6383"/>
    <cellStyle name="计算 2 3 7" xfId="5630"/>
    <cellStyle name="计算 2 3 8" xfId="6366"/>
    <cellStyle name="计算 2 3 9" xfId="9265"/>
    <cellStyle name="计算 2 4" xfId="3012"/>
    <cellStyle name="计算 2 4 2" xfId="3014"/>
    <cellStyle name="计算 2 4 2 10" xfId="8916"/>
    <cellStyle name="计算 2 4 2 11" xfId="10042"/>
    <cellStyle name="计算 2 4 2 12" xfId="12786"/>
    <cellStyle name="计算 2 4 2 13" xfId="15026"/>
    <cellStyle name="计算 2 4 2 14" xfId="17583"/>
    <cellStyle name="计算 2 4 2 2" xfId="4483"/>
    <cellStyle name="计算 2 4 2 2 2" xfId="5292"/>
    <cellStyle name="计算 2 4 2 2 2 2" xfId="15028"/>
    <cellStyle name="计算 2 4 2 2 3" xfId="15027"/>
    <cellStyle name="计算 2 4 2 3" xfId="3690"/>
    <cellStyle name="计算 2 4 2 3 2" xfId="5294"/>
    <cellStyle name="计算 2 4 2 3 2 2" xfId="15030"/>
    <cellStyle name="计算 2 4 2 3 3" xfId="15029"/>
    <cellStyle name="计算 2 4 2 4" xfId="6110"/>
    <cellStyle name="计算 2 4 2 4 2" xfId="15031"/>
    <cellStyle name="计算 2 4 2 5" xfId="4920"/>
    <cellStyle name="计算 2 4 2 5 2" xfId="15032"/>
    <cellStyle name="计算 2 4 2 6" xfId="6419"/>
    <cellStyle name="计算 2 4 2 7" xfId="5416"/>
    <cellStyle name="计算 2 4 2 8" xfId="6818"/>
    <cellStyle name="计算 2 4 2 9" xfId="9266"/>
    <cellStyle name="计算 2 4 3" xfId="8917"/>
    <cellStyle name="计算 2 4 3 2" xfId="15033"/>
    <cellStyle name="计算 2 4 4" xfId="15025"/>
    <cellStyle name="计算 2 5" xfId="4478"/>
    <cellStyle name="计算 2 5 2" xfId="6111"/>
    <cellStyle name="计算 2 5 2 2" xfId="15035"/>
    <cellStyle name="计算 2 5 3" xfId="15034"/>
    <cellStyle name="计算 2 6" xfId="3883"/>
    <cellStyle name="计算 2 6 2" xfId="5442"/>
    <cellStyle name="计算 2 6 2 2" xfId="15037"/>
    <cellStyle name="计算 2 6 3" xfId="15036"/>
    <cellStyle name="计算 2 7" xfId="6105"/>
    <cellStyle name="计算 2 7 2" xfId="15038"/>
    <cellStyle name="计算 2 8" xfId="5121"/>
    <cellStyle name="计算 2 8 2" xfId="15039"/>
    <cellStyle name="计算 2 9" xfId="5925"/>
    <cellStyle name="计算 20" xfId="2990"/>
    <cellStyle name="计算 20 10" xfId="9049"/>
    <cellStyle name="计算 20 11" xfId="8915"/>
    <cellStyle name="计算 20 12" xfId="9427"/>
    <cellStyle name="计算 20 13" xfId="12250"/>
    <cellStyle name="计算 20 14" xfId="15040"/>
    <cellStyle name="计算 20 15" xfId="12047"/>
    <cellStyle name="计算 20 2" xfId="2992"/>
    <cellStyle name="计算 20 2 10" xfId="8914"/>
    <cellStyle name="计算 20 2 11" xfId="10030"/>
    <cellStyle name="计算 20 2 12" xfId="12743"/>
    <cellStyle name="计算 20 2 13" xfId="15041"/>
    <cellStyle name="计算 20 2 14" xfId="17571"/>
    <cellStyle name="计算 20 2 2" xfId="4466"/>
    <cellStyle name="计算 20 2 2 2" xfId="4796"/>
    <cellStyle name="计算 20 2 2 2 2" xfId="15043"/>
    <cellStyle name="计算 20 2 2 3" xfId="15042"/>
    <cellStyle name="计算 20 2 3" xfId="3733"/>
    <cellStyle name="计算 20 2 3 2" xfId="4804"/>
    <cellStyle name="计算 20 2 3 2 2" xfId="15045"/>
    <cellStyle name="计算 20 2 3 3" xfId="15044"/>
    <cellStyle name="计算 20 2 4" xfId="6084"/>
    <cellStyle name="计算 20 2 4 2" xfId="15046"/>
    <cellStyle name="计算 20 2 5" xfId="5135"/>
    <cellStyle name="计算 20 2 5 2" xfId="15048"/>
    <cellStyle name="计算 20 2 6" xfId="5015"/>
    <cellStyle name="计算 20 2 7" xfId="6138"/>
    <cellStyle name="计算 20 2 8" xfId="7110"/>
    <cellStyle name="计算 20 2 9" xfId="9249"/>
    <cellStyle name="计算 20 3" xfId="4464"/>
    <cellStyle name="计算 20 3 2" xfId="4845"/>
    <cellStyle name="计算 20 3 2 2" xfId="15050"/>
    <cellStyle name="计算 20 3 3" xfId="15049"/>
    <cellStyle name="计算 20 4" xfId="3897"/>
    <cellStyle name="计算 20 4 2" xfId="4909"/>
    <cellStyle name="计算 20 4 2 2" xfId="15052"/>
    <cellStyle name="计算 20 4 3" xfId="15051"/>
    <cellStyle name="计算 20 5" xfId="5747"/>
    <cellStyle name="计算 20 5 2" xfId="15053"/>
    <cellStyle name="计算 20 5 2 2" xfId="15054"/>
    <cellStyle name="计算 20 6" xfId="5337"/>
    <cellStyle name="计算 20 6 2" xfId="15055"/>
    <cellStyle name="计算 20 7" xfId="5306"/>
    <cellStyle name="计算 20 8" xfId="6123"/>
    <cellStyle name="计算 20 9" xfId="5263"/>
    <cellStyle name="计算 21" xfId="2994"/>
    <cellStyle name="计算 21 2" xfId="8909"/>
    <cellStyle name="计算 21 2 2" xfId="15057"/>
    <cellStyle name="计算 21 3" xfId="15056"/>
    <cellStyle name="计算 22" xfId="2997"/>
    <cellStyle name="计算 22 10" xfId="9138"/>
    <cellStyle name="计算 22 11" xfId="8843"/>
    <cellStyle name="计算 22 12" xfId="9532"/>
    <cellStyle name="计算 22 13" xfId="12461"/>
    <cellStyle name="计算 22 14" xfId="15058"/>
    <cellStyle name="计算 22 15" xfId="17522"/>
    <cellStyle name="计算 22 2" xfId="2999"/>
    <cellStyle name="计算 22 2 10" xfId="8908"/>
    <cellStyle name="计算 22 2 11" xfId="10033"/>
    <cellStyle name="计算 22 2 12" xfId="12757"/>
    <cellStyle name="计算 22 2 13" xfId="15059"/>
    <cellStyle name="计算 22 2 14" xfId="17574"/>
    <cellStyle name="计算 22 2 2" xfId="4472"/>
    <cellStyle name="计算 22 2 2 2" xfId="6067"/>
    <cellStyle name="计算 22 2 2 2 2" xfId="15061"/>
    <cellStyle name="计算 22 2 2 2 2 2" xfId="15062"/>
    <cellStyle name="计算 22 2 2 3" xfId="15060"/>
    <cellStyle name="计算 22 2 3" xfId="3725"/>
    <cellStyle name="计算 22 2 3 2" xfId="5665"/>
    <cellStyle name="计算 22 2 3 2 2" xfId="15064"/>
    <cellStyle name="计算 22 2 3 2 2 2" xfId="15065"/>
    <cellStyle name="计算 22 2 3 3" xfId="15063"/>
    <cellStyle name="计算 22 2 4" xfId="6090"/>
    <cellStyle name="计算 22 2 4 2" xfId="15066"/>
    <cellStyle name="计算 22 2 4 2 2" xfId="15067"/>
    <cellStyle name="计算 22 2 5" xfId="5131"/>
    <cellStyle name="计算 22 2 5 2" xfId="15068"/>
    <cellStyle name="计算 22 2 6" xfId="6369"/>
    <cellStyle name="计算 22 2 7" xfId="5418"/>
    <cellStyle name="计算 22 2 8" xfId="6350"/>
    <cellStyle name="计算 22 2 9" xfId="9252"/>
    <cellStyle name="计算 22 3" xfId="4470"/>
    <cellStyle name="计算 22 3 2" xfId="4759"/>
    <cellStyle name="计算 22 3 2 2" xfId="15070"/>
    <cellStyle name="计算 22 3 3" xfId="15069"/>
    <cellStyle name="计算 22 4" xfId="3888"/>
    <cellStyle name="计算 22 4 2" xfId="6095"/>
    <cellStyle name="计算 22 4 2 2" xfId="15072"/>
    <cellStyle name="计算 22 4 3" xfId="15071"/>
    <cellStyle name="计算 22 5" xfId="5874"/>
    <cellStyle name="计算 22 5 2" xfId="15073"/>
    <cellStyle name="计算 22 6" xfId="5092"/>
    <cellStyle name="计算 22 6 2" xfId="15074"/>
    <cellStyle name="计算 22 7" xfId="5676"/>
    <cellStyle name="计算 22 8" xfId="5421"/>
    <cellStyle name="计算 22 9" xfId="5010"/>
    <cellStyle name="计算 23" xfId="3002"/>
    <cellStyle name="计算 23 10" xfId="8905"/>
    <cellStyle name="计算 23 11" xfId="9533"/>
    <cellStyle name="计算 23 12" xfId="12464"/>
    <cellStyle name="计算 23 13" xfId="15075"/>
    <cellStyle name="计算 23 14" xfId="17523"/>
    <cellStyle name="计算 23 2" xfId="4474"/>
    <cellStyle name="计算 23 2 2" xfId="4771"/>
    <cellStyle name="计算 23 2 2 2" xfId="15077"/>
    <cellStyle name="计算 23 2 3" xfId="15076"/>
    <cellStyle name="计算 23 3" xfId="3785"/>
    <cellStyle name="计算 23 3 2" xfId="4774"/>
    <cellStyle name="计算 23 3 2 2" xfId="15080"/>
    <cellStyle name="计算 23 3 3" xfId="15079"/>
    <cellStyle name="计算 23 4" xfId="5878"/>
    <cellStyle name="计算 23 4 2" xfId="15081"/>
    <cellStyle name="计算 23 4 2 2" xfId="15082"/>
    <cellStyle name="计算 23 5" xfId="4753"/>
    <cellStyle name="计算 23 5 2" xfId="15083"/>
    <cellStyle name="计算 23 6" xfId="5334"/>
    <cellStyle name="计算 23 7" xfId="5422"/>
    <cellStyle name="计算 23 8" xfId="5729"/>
    <cellStyle name="计算 23 9" xfId="9141"/>
    <cellStyle name="计算 24" xfId="3004"/>
    <cellStyle name="计算 24 10" xfId="8900"/>
    <cellStyle name="计算 24 11" xfId="8769"/>
    <cellStyle name="计算 24 12" xfId="12466"/>
    <cellStyle name="计算 24 13" xfId="15084"/>
    <cellStyle name="计算 24 14" xfId="17525"/>
    <cellStyle name="计算 24 2" xfId="4475"/>
    <cellStyle name="计算 24 2 2" xfId="4798"/>
    <cellStyle name="计算 24 2 2 2" xfId="15086"/>
    <cellStyle name="计算 24 2 3" xfId="15085"/>
    <cellStyle name="计算 24 3" xfId="3714"/>
    <cellStyle name="计算 24 3 2" xfId="4808"/>
    <cellStyle name="计算 24 3 2 2" xfId="15088"/>
    <cellStyle name="计算 24 3 2 2 2" xfId="15089"/>
    <cellStyle name="计算 24 3 3" xfId="15087"/>
    <cellStyle name="计算 24 4" xfId="5880"/>
    <cellStyle name="计算 24 4 2" xfId="15090"/>
    <cellStyle name="计算 24 5" xfId="5265"/>
    <cellStyle name="计算 24 5 2" xfId="15091"/>
    <cellStyle name="计算 24 6" xfId="5682"/>
    <cellStyle name="计算 24 7" xfId="5109"/>
    <cellStyle name="计算 24 8" xfId="5500"/>
    <cellStyle name="计算 24 9" xfId="9143"/>
    <cellStyle name="计算 25" xfId="1452"/>
    <cellStyle name="计算 25 2" xfId="8902"/>
    <cellStyle name="计算 25 2 2" xfId="15093"/>
    <cellStyle name="计算 25 3" xfId="15092"/>
    <cellStyle name="计算 26" xfId="3015"/>
    <cellStyle name="计算 26 10" xfId="8901"/>
    <cellStyle name="计算 26 11" xfId="10043"/>
    <cellStyle name="计算 26 12" xfId="12789"/>
    <cellStyle name="计算 26 13" xfId="15094"/>
    <cellStyle name="计算 26 14" xfId="17584"/>
    <cellStyle name="计算 26 2" xfId="4484"/>
    <cellStyle name="计算 26 2 2" xfId="6115"/>
    <cellStyle name="计算 26 2 2 2" xfId="15096"/>
    <cellStyle name="计算 26 2 3" xfId="15095"/>
    <cellStyle name="计算 26 3" xfId="3878"/>
    <cellStyle name="计算 26 3 2" xfId="5266"/>
    <cellStyle name="计算 26 3 2 2" xfId="15099"/>
    <cellStyle name="计算 26 3 3" xfId="15098"/>
    <cellStyle name="计算 26 4" xfId="6114"/>
    <cellStyle name="计算 26 4 2" xfId="15100"/>
    <cellStyle name="计算 26 5" xfId="5118"/>
    <cellStyle name="计算 26 5 2" xfId="15101"/>
    <cellStyle name="计算 26 6" xfId="6454"/>
    <cellStyle name="计算 26 7" xfId="5415"/>
    <cellStyle name="计算 26 8" xfId="5847"/>
    <cellStyle name="计算 26 9" xfId="9269"/>
    <cellStyle name="计算 27" xfId="862"/>
    <cellStyle name="计算 27 10" xfId="8899"/>
    <cellStyle name="计算 27 11" xfId="9044"/>
    <cellStyle name="计算 27 12" xfId="10838"/>
    <cellStyle name="计算 27 13" xfId="15102"/>
    <cellStyle name="计算 27 14" xfId="14426"/>
    <cellStyle name="计算 27 2" xfId="3915"/>
    <cellStyle name="计算 27 2 2" xfId="6117"/>
    <cellStyle name="计算 27 2 2 2" xfId="15104"/>
    <cellStyle name="计算 27 2 3" xfId="15103"/>
    <cellStyle name="计算 27 3" xfId="4514"/>
    <cellStyle name="计算 27 3 2" xfId="4851"/>
    <cellStyle name="计算 27 3 2 2" xfId="15106"/>
    <cellStyle name="计算 27 3 3" xfId="15105"/>
    <cellStyle name="计算 27 3 3 2" xfId="15107"/>
    <cellStyle name="计算 27 4" xfId="4957"/>
    <cellStyle name="计算 27 4 2" xfId="15108"/>
    <cellStyle name="计算 27 5" xfId="6296"/>
    <cellStyle name="计算 27 5 2" xfId="15109"/>
    <cellStyle name="计算 27 6" xfId="6953"/>
    <cellStyle name="计算 27 7" xfId="6252"/>
    <cellStyle name="计算 27 8" xfId="7303"/>
    <cellStyle name="计算 27 9" xfId="8016"/>
    <cellStyle name="计算 28" xfId="3017"/>
    <cellStyle name="计算 28 10" xfId="8898"/>
    <cellStyle name="计算 28 11" xfId="10034"/>
    <cellStyle name="计算 28 12" xfId="12765"/>
    <cellStyle name="计算 28 13" xfId="15110"/>
    <cellStyle name="计算 28 14" xfId="17575"/>
    <cellStyle name="计算 28 2" xfId="4485"/>
    <cellStyle name="计算 28 2 2" xfId="4822"/>
    <cellStyle name="计算 28 2 2 2" xfId="15112"/>
    <cellStyle name="计算 28 2 3" xfId="15111"/>
    <cellStyle name="计算 28 3" xfId="3875"/>
    <cellStyle name="计算 28 3 2" xfId="4828"/>
    <cellStyle name="计算 28 3 2 2" xfId="15114"/>
    <cellStyle name="计算 28 3 3" xfId="15113"/>
    <cellStyle name="计算 28 4" xfId="6093"/>
    <cellStyle name="计算 28 4 2" xfId="15115"/>
    <cellStyle name="计算 28 5" xfId="5122"/>
    <cellStyle name="计算 28 5 2" xfId="15116"/>
    <cellStyle name="计算 28 6" xfId="5546"/>
    <cellStyle name="计算 28 7" xfId="5330"/>
    <cellStyle name="计算 28 8" xfId="6352"/>
    <cellStyle name="计算 28 9" xfId="9256"/>
    <cellStyle name="计算 29" xfId="3018"/>
    <cellStyle name="计算 29 10" xfId="8896"/>
    <cellStyle name="计算 29 11" xfId="10044"/>
    <cellStyle name="计算 29 12" xfId="12797"/>
    <cellStyle name="计算 29 13" xfId="15117"/>
    <cellStyle name="计算 29 14" xfId="17585"/>
    <cellStyle name="计算 29 2" xfId="4486"/>
    <cellStyle name="计算 29 2 2" xfId="5637"/>
    <cellStyle name="计算 29 2 2 2" xfId="15119"/>
    <cellStyle name="计算 29 2 2 2 2" xfId="15120"/>
    <cellStyle name="计算 29 2 3" xfId="15118"/>
    <cellStyle name="计算 29 3" xfId="3874"/>
    <cellStyle name="计算 29 3 2" xfId="5641"/>
    <cellStyle name="计算 29 3 2 2" xfId="15122"/>
    <cellStyle name="计算 29 3 3" xfId="15121"/>
    <cellStyle name="计算 29 4" xfId="6118"/>
    <cellStyle name="计算 29 4 2" xfId="15123"/>
    <cellStyle name="计算 29 5" xfId="5115"/>
    <cellStyle name="计算 29 5 2" xfId="15124"/>
    <cellStyle name="计算 29 6" xfId="6048"/>
    <cellStyle name="计算 29 7" xfId="4917"/>
    <cellStyle name="计算 29 8" xfId="5896"/>
    <cellStyle name="计算 29 9" xfId="9274"/>
    <cellStyle name="计算 3" xfId="124"/>
    <cellStyle name="计算 3 10" xfId="7154"/>
    <cellStyle name="计算 3 11" xfId="7261"/>
    <cellStyle name="计算 3 12" xfId="4843"/>
    <cellStyle name="计算 3 13" xfId="7451"/>
    <cellStyle name="计算 3 14" xfId="8895"/>
    <cellStyle name="计算 3 15" xfId="8824"/>
    <cellStyle name="计算 3 16" xfId="10330"/>
    <cellStyle name="计算 3 17" xfId="15125"/>
    <cellStyle name="计算 3 18" xfId="16173"/>
    <cellStyle name="计算 3 2" xfId="70"/>
    <cellStyle name="计算 3 2 2" xfId="2568"/>
    <cellStyle name="计算 3 2 2 10" xfId="8944"/>
    <cellStyle name="计算 3 2 2 11" xfId="8891"/>
    <cellStyle name="计算 3 2 2 12" xfId="9329"/>
    <cellStyle name="计算 3 2 2 13" xfId="11989"/>
    <cellStyle name="计算 3 2 2 14" xfId="15127"/>
    <cellStyle name="计算 3 2 2 15" xfId="13257"/>
    <cellStyle name="计算 3 2 2 2" xfId="3019"/>
    <cellStyle name="计算 3 2 2 2 10" xfId="8890"/>
    <cellStyle name="计算 3 2 2 2 11" xfId="9511"/>
    <cellStyle name="计算 3 2 2 2 12" xfId="12422"/>
    <cellStyle name="计算 3 2 2 2 13" xfId="15128"/>
    <cellStyle name="计算 3 2 2 2 14" xfId="17516"/>
    <cellStyle name="计算 3 2 2 2 2" xfId="4487"/>
    <cellStyle name="计算 3 2 2 2 2 2" xfId="6119"/>
    <cellStyle name="计算 3 2 2 2 2 2 2" xfId="15130"/>
    <cellStyle name="计算 3 2 2 2 2 2 2 2" xfId="15131"/>
    <cellStyle name="计算 3 2 2 2 2 3" xfId="15129"/>
    <cellStyle name="计算 3 2 2 2 2 3 2" xfId="15132"/>
    <cellStyle name="计算 3 2 2 2 3" xfId="3873"/>
    <cellStyle name="计算 3 2 2 2 3 2" xfId="6120"/>
    <cellStyle name="计算 3 2 2 2 3 2 2" xfId="15134"/>
    <cellStyle name="计算 3 2 2 2 3 3" xfId="15133"/>
    <cellStyle name="计算 3 2 2 2 4" xfId="5852"/>
    <cellStyle name="计算 3 2 2 2 4 2" xfId="15135"/>
    <cellStyle name="计算 3 2 2 2 5" xfId="5290"/>
    <cellStyle name="计算 3 2 2 2 5 2" xfId="15136"/>
    <cellStyle name="计算 3 2 2 2 6" xfId="5130"/>
    <cellStyle name="计算 3 2 2 2 7" xfId="5414"/>
    <cellStyle name="计算 3 2 2 2 8" xfId="5877"/>
    <cellStyle name="计算 3 2 2 2 9" xfId="9122"/>
    <cellStyle name="计算 3 2 2 3" xfId="4269"/>
    <cellStyle name="计算 3 2 2 3 2" xfId="6121"/>
    <cellStyle name="计算 3 2 2 3 2 2" xfId="15138"/>
    <cellStyle name="计算 3 2 2 3 2 2 2" xfId="15139"/>
    <cellStyle name="计算 3 2 2 3 3" xfId="15137"/>
    <cellStyle name="计算 3 2 2 4" xfId="3744"/>
    <cellStyle name="计算 3 2 2 4 2" xfId="6122"/>
    <cellStyle name="计算 3 2 2 4 2 2" xfId="15141"/>
    <cellStyle name="计算 3 2 2 4 2 2 2" xfId="15142"/>
    <cellStyle name="计算 3 2 2 4 3" xfId="15140"/>
    <cellStyle name="计算 3 2 2 5" xfId="5572"/>
    <cellStyle name="计算 3 2 2 5 2" xfId="15143"/>
    <cellStyle name="计算 3 2 2 6" xfId="5597"/>
    <cellStyle name="计算 3 2 2 6 2" xfId="15144"/>
    <cellStyle name="计算 3 2 2 7" xfId="5380"/>
    <cellStyle name="计算 3 2 2 8" xfId="5854"/>
    <cellStyle name="计算 3 2 2 9" xfId="5550"/>
    <cellStyle name="计算 3 2 3" xfId="8893"/>
    <cellStyle name="计算 3 2 3 2" xfId="15145"/>
    <cellStyle name="计算 3 2 4" xfId="15126"/>
    <cellStyle name="计算 3 3" xfId="220"/>
    <cellStyle name="计算 3 3 10" xfId="8886"/>
    <cellStyle name="计算 3 3 11" xfId="7896"/>
    <cellStyle name="计算 3 3 12" xfId="10411"/>
    <cellStyle name="计算 3 3 13" xfId="15146"/>
    <cellStyle name="计算 3 3 14" xfId="15552"/>
    <cellStyle name="计算 3 3 2" xfId="3718"/>
    <cellStyle name="计算 3 3 2 2" xfId="6124"/>
    <cellStyle name="计算 3 3 2 2 2" xfId="15148"/>
    <cellStyle name="计算 3 3 2 3" xfId="15147"/>
    <cellStyle name="计算 3 3 3" xfId="3910"/>
    <cellStyle name="计算 3 3 3 2" xfId="4780"/>
    <cellStyle name="计算 3 3 3 2 2" xfId="15150"/>
    <cellStyle name="计算 3 3 3 3" xfId="15149"/>
    <cellStyle name="计算 3 3 4" xfId="4786"/>
    <cellStyle name="计算 3 3 4 2" xfId="15151"/>
    <cellStyle name="计算 3 3 5" xfId="6761"/>
    <cellStyle name="计算 3 3 5 2" xfId="15152"/>
    <cellStyle name="计算 3 3 6" xfId="7134"/>
    <cellStyle name="计算 3 3 7" xfId="7236"/>
    <cellStyle name="计算 3 3 8" xfId="7296"/>
    <cellStyle name="计算 3 3 9" xfId="7538"/>
    <cellStyle name="计算 3 4" xfId="3021"/>
    <cellStyle name="计算 3 4 10" xfId="8885"/>
    <cellStyle name="计算 3 4 11" xfId="10045"/>
    <cellStyle name="计算 3 4 12" xfId="12806"/>
    <cellStyle name="计算 3 4 13" xfId="15153"/>
    <cellStyle name="计算 3 4 14" xfId="17586"/>
    <cellStyle name="计算 3 4 2" xfId="4489"/>
    <cellStyle name="计算 3 4 2 2" xfId="6126"/>
    <cellStyle name="计算 3 4 2 2 2" xfId="15155"/>
    <cellStyle name="计算 3 4 2 3" xfId="15154"/>
    <cellStyle name="计算 3 4 3" xfId="3871"/>
    <cellStyle name="计算 3 4 3 2" xfId="4830"/>
    <cellStyle name="计算 3 4 3 2 2" xfId="15157"/>
    <cellStyle name="计算 3 4 3 3" xfId="15156"/>
    <cellStyle name="计算 3 4 4" xfId="6125"/>
    <cellStyle name="计算 3 4 4 2" xfId="15158"/>
    <cellStyle name="计算 3 4 5" xfId="5110"/>
    <cellStyle name="计算 3 4 5 2" xfId="15159"/>
    <cellStyle name="计算 3 4 6" xfId="6241"/>
    <cellStyle name="计算 3 4 7" xfId="5618"/>
    <cellStyle name="计算 3 4 8" xfId="6205"/>
    <cellStyle name="计算 3 4 9" xfId="9276"/>
    <cellStyle name="计算 3 5" xfId="3022"/>
    <cellStyle name="计算 3 5 10" xfId="8884"/>
    <cellStyle name="计算 3 5 11" xfId="10046"/>
    <cellStyle name="计算 3 5 12" xfId="12808"/>
    <cellStyle name="计算 3 5 13" xfId="15160"/>
    <cellStyle name="计算 3 5 14" xfId="17587"/>
    <cellStyle name="计算 3 5 2" xfId="4490"/>
    <cellStyle name="计算 3 5 2 2" xfId="5635"/>
    <cellStyle name="计算 3 5 2 2 2" xfId="15162"/>
    <cellStyle name="计算 3 5 2 2 2 2" xfId="15163"/>
    <cellStyle name="计算 3 5 2 3" xfId="15161"/>
    <cellStyle name="计算 3 5 3" xfId="3870"/>
    <cellStyle name="计算 3 5 3 2" xfId="4882"/>
    <cellStyle name="计算 3 5 3 2 2" xfId="15165"/>
    <cellStyle name="计算 3 5 3 3" xfId="15164"/>
    <cellStyle name="计算 3 5 4" xfId="6127"/>
    <cellStyle name="计算 3 5 4 2" xfId="15166"/>
    <cellStyle name="计算 3 5 5" xfId="5105"/>
    <cellStyle name="计算 3 5 5 2" xfId="15167"/>
    <cellStyle name="计算 3 5 6" xfId="4811"/>
    <cellStyle name="计算 3 5 7" xfId="6192"/>
    <cellStyle name="计算 3 5 8" xfId="4933"/>
    <cellStyle name="计算 3 5 9" xfId="9277"/>
    <cellStyle name="计算 3 6" xfId="3698"/>
    <cellStyle name="计算 3 6 2" xfId="6128"/>
    <cellStyle name="计算 3 6 2 2" xfId="15169"/>
    <cellStyle name="计算 3 6 3" xfId="15168"/>
    <cellStyle name="计算 3 7" xfId="3852"/>
    <cellStyle name="计算 3 7 2" xfId="6130"/>
    <cellStyle name="计算 3 7 2 2" xfId="15171"/>
    <cellStyle name="计算 3 7 3" xfId="15170"/>
    <cellStyle name="计算 3 8" xfId="4760"/>
    <cellStyle name="计算 3 8 2" xfId="15172"/>
    <cellStyle name="计算 3 8 2 2" xfId="15173"/>
    <cellStyle name="计算 3 9" xfId="6849"/>
    <cellStyle name="计算 3 9 2" xfId="15174"/>
    <cellStyle name="计算 30" xfId="10230"/>
    <cellStyle name="计算 4" xfId="131"/>
    <cellStyle name="计算 4 10" xfId="4868"/>
    <cellStyle name="计算 4 11" xfId="5086"/>
    <cellStyle name="计算 4 12" xfId="7456"/>
    <cellStyle name="计算 4 13" xfId="8879"/>
    <cellStyle name="计算 4 14" xfId="8010"/>
    <cellStyle name="计算 4 15" xfId="10335"/>
    <cellStyle name="计算 4 16" xfId="15175"/>
    <cellStyle name="计算 4 17" xfId="16007"/>
    <cellStyle name="计算 4 2" xfId="230"/>
    <cellStyle name="计算 4 2 10" xfId="7545"/>
    <cellStyle name="计算 4 2 11" xfId="8878"/>
    <cellStyle name="计算 4 2 12" xfId="7885"/>
    <cellStyle name="计算 4 2 13" xfId="10418"/>
    <cellStyle name="计算 4 2 14" xfId="15176"/>
    <cellStyle name="计算 4 2 15" xfId="15535"/>
    <cellStyle name="计算 4 2 2" xfId="3023"/>
    <cellStyle name="计算 4 2 2 2" xfId="3024"/>
    <cellStyle name="计算 4 2 2 2 10" xfId="8876"/>
    <cellStyle name="计算 4 2 2 2 11" xfId="10047"/>
    <cellStyle name="计算 4 2 2 2 12" xfId="12813"/>
    <cellStyle name="计算 4 2 2 2 13" xfId="15178"/>
    <cellStyle name="计算 4 2 2 2 14" xfId="17588"/>
    <cellStyle name="计算 4 2 2 2 2" xfId="4491"/>
    <cellStyle name="计算 4 2 2 2 2 2" xfId="6132"/>
    <cellStyle name="计算 4 2 2 2 2 2 2" xfId="15180"/>
    <cellStyle name="计算 4 2 2 2 2 3" xfId="15179"/>
    <cellStyle name="计算 4 2 2 2 3" xfId="3741"/>
    <cellStyle name="计算 4 2 2 2 3 2" xfId="6134"/>
    <cellStyle name="计算 4 2 2 2 3 2 2" xfId="15182"/>
    <cellStyle name="计算 4 2 2 2 3 3" xfId="15181"/>
    <cellStyle name="计算 4 2 2 2 4" xfId="6131"/>
    <cellStyle name="计算 4 2 2 2 4 2" xfId="15183"/>
    <cellStyle name="计算 4 2 2 2 5" xfId="5102"/>
    <cellStyle name="计算 4 2 2 2 5 2" xfId="15184"/>
    <cellStyle name="计算 4 2 2 2 6" xfId="4815"/>
    <cellStyle name="计算 4 2 2 2 7" xfId="5412"/>
    <cellStyle name="计算 4 2 2 2 8" xfId="5431"/>
    <cellStyle name="计算 4 2 2 2 9" xfId="9280"/>
    <cellStyle name="计算 4 2 2 3" xfId="8877"/>
    <cellStyle name="计算 4 2 2 3 2" xfId="15185"/>
    <cellStyle name="计算 4 2 2 4" xfId="15177"/>
    <cellStyle name="计算 4 2 3" xfId="3720"/>
    <cellStyle name="计算 4 2 3 2" xfId="6136"/>
    <cellStyle name="计算 4 2 3 2 2" xfId="15187"/>
    <cellStyle name="计算 4 2 3 3" xfId="15186"/>
    <cellStyle name="计算 4 2 4" xfId="4158"/>
    <cellStyle name="计算 4 2 4 2" xfId="6137"/>
    <cellStyle name="计算 4 2 4 2 2" xfId="15189"/>
    <cellStyle name="计算 4 2 4 2 2 2" xfId="15190"/>
    <cellStyle name="计算 4 2 4 3" xfId="15188"/>
    <cellStyle name="计算 4 2 5" xfId="4788"/>
    <cellStyle name="计算 4 2 5 2" xfId="15191"/>
    <cellStyle name="计算 4 2 6" xfId="6750"/>
    <cellStyle name="计算 4 2 6 2" xfId="15192"/>
    <cellStyle name="计算 4 2 7" xfId="7128"/>
    <cellStyle name="计算 4 2 8" xfId="6948"/>
    <cellStyle name="计算 4 2 9" xfId="5979"/>
    <cellStyle name="计算 4 3" xfId="234"/>
    <cellStyle name="计算 4 3 2" xfId="3025"/>
    <cellStyle name="计算 4 3 2 10" xfId="8480"/>
    <cellStyle name="计算 4 3 2 11" xfId="9386"/>
    <cellStyle name="计算 4 3 2 12" xfId="12149"/>
    <cellStyle name="计算 4 3 2 13" xfId="15194"/>
    <cellStyle name="计算 4 3 2 14" xfId="13813"/>
    <cellStyle name="计算 4 3 2 2" xfId="4492"/>
    <cellStyle name="计算 4 3 2 2 2" xfId="5732"/>
    <cellStyle name="计算 4 3 2 2 2 2" xfId="15196"/>
    <cellStyle name="计算 4 3 2 2 3" xfId="15195"/>
    <cellStyle name="计算 4 3 2 3" xfId="3737"/>
    <cellStyle name="计算 4 3 2 3 2" xfId="4968"/>
    <cellStyle name="计算 4 3 2 3 2 2" xfId="15198"/>
    <cellStyle name="计算 4 3 2 3 3" xfId="15197"/>
    <cellStyle name="计算 4 3 2 4" xfId="5677"/>
    <cellStyle name="计算 4 3 2 4 2" xfId="15199"/>
    <cellStyle name="计算 4 3 2 5" xfId="5447"/>
    <cellStyle name="计算 4 3 2 5 2" xfId="15200"/>
    <cellStyle name="计算 4 3 2 6" xfId="5332"/>
    <cellStyle name="计算 4 3 2 7" xfId="5695"/>
    <cellStyle name="计算 4 3 2 8" xfId="5900"/>
    <cellStyle name="计算 4 3 2 9" xfId="9006"/>
    <cellStyle name="计算 4 3 3" xfId="3026"/>
    <cellStyle name="计算 4 3 3 10" xfId="8874"/>
    <cellStyle name="计算 4 3 3 11" xfId="10048"/>
    <cellStyle name="计算 4 3 3 12" xfId="12820"/>
    <cellStyle name="计算 4 3 3 13" xfId="15201"/>
    <cellStyle name="计算 4 3 3 14" xfId="17589"/>
    <cellStyle name="计算 4 3 3 2" xfId="4493"/>
    <cellStyle name="计算 4 3 3 2 2" xfId="5505"/>
    <cellStyle name="计算 4 3 3 2 2 2" xfId="15203"/>
    <cellStyle name="计算 4 3 3 2 3" xfId="15202"/>
    <cellStyle name="计算 4 3 3 2 3 2" xfId="15204"/>
    <cellStyle name="计算 4 3 3 3" xfId="3677"/>
    <cellStyle name="计算 4 3 3 3 2" xfId="6140"/>
    <cellStyle name="计算 4 3 3 3 2 2" xfId="15206"/>
    <cellStyle name="计算 4 3 3 3 3" xfId="15205"/>
    <cellStyle name="计算 4 3 3 4" xfId="6139"/>
    <cellStyle name="计算 4 3 3 4 2" xfId="15207"/>
    <cellStyle name="计算 4 3 3 4 2 2" xfId="15208"/>
    <cellStyle name="计算 4 3 3 5" xfId="5079"/>
    <cellStyle name="计算 4 3 3 5 2" xfId="15209"/>
    <cellStyle name="计算 4 3 3 6" xfId="5881"/>
    <cellStyle name="计算 4 3 3 7" xfId="4999"/>
    <cellStyle name="计算 4 3 3 8" xfId="6292"/>
    <cellStyle name="计算 4 3 3 9" xfId="9282"/>
    <cellStyle name="计算 4 3 4" xfId="8875"/>
    <cellStyle name="计算 4 3 4 2" xfId="15210"/>
    <cellStyle name="计算 4 3 5" xfId="15193"/>
    <cellStyle name="计算 4 4" xfId="3027"/>
    <cellStyle name="计算 4 4 2" xfId="3028"/>
    <cellStyle name="计算 4 4 2 10" xfId="8871"/>
    <cellStyle name="计算 4 4 2 11" xfId="10049"/>
    <cellStyle name="计算 4 4 2 12" xfId="12821"/>
    <cellStyle name="计算 4 4 2 13" xfId="15212"/>
    <cellStyle name="计算 4 4 2 14" xfId="17590"/>
    <cellStyle name="计算 4 4 2 2" xfId="4495"/>
    <cellStyle name="计算 4 4 2 2 2" xfId="5830"/>
    <cellStyle name="计算 4 4 2 2 2 2" xfId="15214"/>
    <cellStyle name="计算 4 4 2 2 3" xfId="15213"/>
    <cellStyle name="计算 4 4 2 3" xfId="3869"/>
    <cellStyle name="计算 4 4 2 3 2" xfId="4979"/>
    <cellStyle name="计算 4 4 2 3 2 2" xfId="15216"/>
    <cellStyle name="计算 4 4 2 3 3" xfId="15215"/>
    <cellStyle name="计算 4 4 2 4" xfId="6141"/>
    <cellStyle name="计算 4 4 2 4 2" xfId="15217"/>
    <cellStyle name="计算 4 4 2 5" xfId="5097"/>
    <cellStyle name="计算 4 4 2 5 2" xfId="15218"/>
    <cellStyle name="计算 4 4 2 6" xfId="5882"/>
    <cellStyle name="计算 4 4 2 7" xfId="5411"/>
    <cellStyle name="计算 4 4 2 8" xfId="5408"/>
    <cellStyle name="计算 4 4 2 9" xfId="9283"/>
    <cellStyle name="计算 4 4 3" xfId="8873"/>
    <cellStyle name="计算 4 4 3 2" xfId="15219"/>
    <cellStyle name="计算 4 4 4" xfId="15211"/>
    <cellStyle name="计算 4 5" xfId="3701"/>
    <cellStyle name="计算 4 5 2" xfId="6142"/>
    <cellStyle name="计算 4 5 2 2" xfId="15221"/>
    <cellStyle name="计算 4 5 3" xfId="15220"/>
    <cellStyle name="计算 4 6" xfId="4199"/>
    <cellStyle name="计算 4 6 2" xfId="5405"/>
    <cellStyle name="计算 4 6 2 2" xfId="15223"/>
    <cellStyle name="计算 4 6 2 2 2" xfId="15224"/>
    <cellStyle name="计算 4 6 3" xfId="15222"/>
    <cellStyle name="计算 4 7" xfId="4762"/>
    <cellStyle name="计算 4 7 2" xfId="15225"/>
    <cellStyle name="计算 4 8" xfId="6842"/>
    <cellStyle name="计算 4 8 2" xfId="15226"/>
    <cellStyle name="计算 4 9" xfId="7152"/>
    <cellStyle name="计算 5" xfId="136"/>
    <cellStyle name="计算 5 10" xfId="5594"/>
    <cellStyle name="计算 5 11" xfId="7459"/>
    <cellStyle name="计算 5 12" xfId="8857"/>
    <cellStyle name="计算 5 13" xfId="7691"/>
    <cellStyle name="计算 5 14" xfId="10343"/>
    <cellStyle name="计算 5 15" xfId="15227"/>
    <cellStyle name="计算 5 16" xfId="15904"/>
    <cellStyle name="计算 5 2" xfId="578"/>
    <cellStyle name="计算 5 2 10" xfId="8275"/>
    <cellStyle name="计算 5 2 11" xfId="8937"/>
    <cellStyle name="计算 5 2 12" xfId="10656"/>
    <cellStyle name="计算 5 2 13" xfId="15228"/>
    <cellStyle name="计算 5 2 14" xfId="14900"/>
    <cellStyle name="计算 5 2 2" xfId="3816"/>
    <cellStyle name="计算 5 2 2 2" xfId="6143"/>
    <cellStyle name="计算 5 2 2 2 2" xfId="15230"/>
    <cellStyle name="计算 5 2 2 3" xfId="15229"/>
    <cellStyle name="计算 5 2 3" xfId="3773"/>
    <cellStyle name="计算 5 2 3 2" xfId="6144"/>
    <cellStyle name="计算 5 2 3 2 2" xfId="15232"/>
    <cellStyle name="计算 5 2 3 3" xfId="15231"/>
    <cellStyle name="计算 5 2 4" xfId="4886"/>
    <cellStyle name="计算 5 2 4 2" xfId="15234"/>
    <cellStyle name="计算 5 2 5" xfId="6361"/>
    <cellStyle name="计算 5 2 5 2" xfId="15235"/>
    <cellStyle name="计算 5 2 6" xfId="7028"/>
    <cellStyle name="计算 5 2 7" xfId="6331"/>
    <cellStyle name="计算 5 2 8" xfId="7306"/>
    <cellStyle name="计算 5 2 9" xfId="7785"/>
    <cellStyle name="计算 5 3" xfId="582"/>
    <cellStyle name="计算 5 3 2" xfId="8869"/>
    <cellStyle name="计算 5 3 2 2" xfId="15237"/>
    <cellStyle name="计算 5 3 3" xfId="15236"/>
    <cellStyle name="计算 5 4" xfId="3703"/>
    <cellStyle name="计算 5 4 2" xfId="6145"/>
    <cellStyle name="计算 5 4 2 2" xfId="15239"/>
    <cellStyle name="计算 5 4 3" xfId="15238"/>
    <cellStyle name="计算 5 5" xfId="4573"/>
    <cellStyle name="计算 5 5 2" xfId="4872"/>
    <cellStyle name="计算 5 5 2 2" xfId="15241"/>
    <cellStyle name="计算 5 5 3" xfId="15240"/>
    <cellStyle name="计算 5 6" xfId="4764"/>
    <cellStyle name="计算 5 6 2" xfId="15242"/>
    <cellStyle name="计算 5 7" xfId="6835"/>
    <cellStyle name="计算 5 7 2" xfId="15243"/>
    <cellStyle name="计算 5 8" xfId="7151"/>
    <cellStyle name="计算 5 9" xfId="7259"/>
    <cellStyle name="计算 6" xfId="588"/>
    <cellStyle name="计算 6 10" xfId="5802"/>
    <cellStyle name="计算 6 11" xfId="7793"/>
    <cellStyle name="计算 6 12" xfId="8868"/>
    <cellStyle name="计算 6 13" xfId="8939"/>
    <cellStyle name="计算 6 14" xfId="10663"/>
    <cellStyle name="计算 6 15" xfId="15244"/>
    <cellStyle name="计算 6 16" xfId="14883"/>
    <cellStyle name="计算 6 2" xfId="247"/>
    <cellStyle name="计算 6 2 10" xfId="8867"/>
    <cellStyle name="计算 6 2 11" xfId="8659"/>
    <cellStyle name="计算 6 2 12" xfId="10432"/>
    <cellStyle name="计算 6 2 13" xfId="15245"/>
    <cellStyle name="计算 6 2 14" xfId="15508"/>
    <cellStyle name="计算 6 2 2" xfId="3722"/>
    <cellStyle name="计算 6 2 2 2" xfId="6146"/>
    <cellStyle name="计算 6 2 2 2 2" xfId="15247"/>
    <cellStyle name="计算 6 2 2 2 2 2" xfId="15248"/>
    <cellStyle name="计算 6 2 2 3" xfId="15246"/>
    <cellStyle name="计算 6 2 3" xfId="4159"/>
    <cellStyle name="计算 6 2 3 2" xfId="6147"/>
    <cellStyle name="计算 6 2 3 2 2" xfId="15250"/>
    <cellStyle name="计算 6 2 3 2 2 2" xfId="15251"/>
    <cellStyle name="计算 6 2 3 3" xfId="15249"/>
    <cellStyle name="计算 6 2 4" xfId="4793"/>
    <cellStyle name="计算 6 2 4 2" xfId="15252"/>
    <cellStyle name="计算 6 2 5" xfId="6727"/>
    <cellStyle name="计算 6 2 5 2" xfId="15253"/>
    <cellStyle name="计算 6 2 6" xfId="7121"/>
    <cellStyle name="计算 6 2 7" xfId="7219"/>
    <cellStyle name="计算 6 2 8" xfId="6715"/>
    <cellStyle name="计算 6 2 9" xfId="7557"/>
    <cellStyle name="计算 6 3" xfId="947"/>
    <cellStyle name="计算 6 3 10" xfId="8002"/>
    <cellStyle name="计算 6 3 11" xfId="9092"/>
    <cellStyle name="计算 6 3 12" xfId="10882"/>
    <cellStyle name="计算 6 3 13" xfId="15254"/>
    <cellStyle name="计算 6 3 14" xfId="14323"/>
    <cellStyle name="计算 6 3 2" xfId="3947"/>
    <cellStyle name="计算 6 3 2 2" xfId="6148"/>
    <cellStyle name="计算 6 3 2 2 2" xfId="15256"/>
    <cellStyle name="计算 6 3 2 3" xfId="15255"/>
    <cellStyle name="计算 6 3 3" xfId="4500"/>
    <cellStyle name="计算 6 3 3 2" xfId="6149"/>
    <cellStyle name="计算 6 3 3 2 2" xfId="15258"/>
    <cellStyle name="计算 6 3 3 3" xfId="15257"/>
    <cellStyle name="计算 6 3 4" xfId="4975"/>
    <cellStyle name="计算 6 3 4 2" xfId="15259"/>
    <cellStyle name="计算 6 3 4 2 2" xfId="15260"/>
    <cellStyle name="计算 6 3 5" xfId="6277"/>
    <cellStyle name="计算 6 3 5 2" xfId="15261"/>
    <cellStyle name="计算 6 3 6" xfId="4784"/>
    <cellStyle name="计算 6 3 7" xfId="5913"/>
    <cellStyle name="计算 6 3 8" xfId="5903"/>
    <cellStyle name="计算 6 3 9" xfId="8079"/>
    <cellStyle name="计算 6 4" xfId="3820"/>
    <cellStyle name="计算 6 4 2" xfId="5399"/>
    <cellStyle name="计算 6 4 2 2" xfId="15263"/>
    <cellStyle name="计算 6 4 3" xfId="15262"/>
    <cellStyle name="计算 6 5" xfId="4549"/>
    <cellStyle name="计算 6 5 2" xfId="5573"/>
    <cellStyle name="计算 6 5 2 2" xfId="15265"/>
    <cellStyle name="计算 6 5 3" xfId="15264"/>
    <cellStyle name="计算 6 6" xfId="4887"/>
    <cellStyle name="计算 6 6 2" xfId="15266"/>
    <cellStyle name="计算 6 7" xfId="6358"/>
    <cellStyle name="计算 6 7 2" xfId="15267"/>
    <cellStyle name="计算 6 8" xfId="7025"/>
    <cellStyle name="计算 6 9" xfId="6328"/>
    <cellStyle name="计算 7" xfId="595"/>
    <cellStyle name="计算 7 10" xfId="7023"/>
    <cellStyle name="计算 7 11" xfId="6886"/>
    <cellStyle name="计算 7 12" xfId="7305"/>
    <cellStyle name="计算 7 13" xfId="7796"/>
    <cellStyle name="计算 7 14" xfId="8326"/>
    <cellStyle name="计算 7 15" xfId="8943"/>
    <cellStyle name="计算 7 16" xfId="10668"/>
    <cellStyle name="计算 7 17" xfId="15268"/>
    <cellStyle name="计算 7 18" xfId="14876"/>
    <cellStyle name="计算 7 2" xfId="259"/>
    <cellStyle name="计算 7 2 2" xfId="3029"/>
    <cellStyle name="计算 7 2 2 10" xfId="8866"/>
    <cellStyle name="计算 7 2 2 11" xfId="10050"/>
    <cellStyle name="计算 7 2 2 12" xfId="12834"/>
    <cellStyle name="计算 7 2 2 13" xfId="15270"/>
    <cellStyle name="计算 7 2 2 14" xfId="17591"/>
    <cellStyle name="计算 7 2 2 2" xfId="4496"/>
    <cellStyle name="计算 7 2 2 2 2" xfId="6151"/>
    <cellStyle name="计算 7 2 2 2 2 2" xfId="15272"/>
    <cellStyle name="计算 7 2 2 2 3" xfId="15271"/>
    <cellStyle name="计算 7 2 2 3" xfId="3864"/>
    <cellStyle name="计算 7 2 2 3 2" xfId="5104"/>
    <cellStyle name="计算 7 2 2 3 2 2" xfId="15274"/>
    <cellStyle name="计算 7 2 2 3 3" xfId="15273"/>
    <cellStyle name="计算 7 2 2 4" xfId="6150"/>
    <cellStyle name="计算 7 2 2 4 2" xfId="15275"/>
    <cellStyle name="计算 7 2 2 5" xfId="5094"/>
    <cellStyle name="计算 7 2 2 5 2" xfId="15276"/>
    <cellStyle name="计算 7 2 2 6" xfId="5782"/>
    <cellStyle name="计算 7 2 2 7" xfId="5795"/>
    <cellStyle name="计算 7 2 2 8" xfId="7141"/>
    <cellStyle name="计算 7 2 2 9" xfId="9284"/>
    <cellStyle name="计算 7 2 3" xfId="3030"/>
    <cellStyle name="计算 7 2 3 10" xfId="8861"/>
    <cellStyle name="计算 7 2 3 11" xfId="10051"/>
    <cellStyle name="计算 7 2 3 12" xfId="12836"/>
    <cellStyle name="计算 7 2 3 13" xfId="15277"/>
    <cellStyle name="计算 7 2 3 14" xfId="17592"/>
    <cellStyle name="计算 7 2 3 2" xfId="4497"/>
    <cellStyle name="计算 7 2 3 2 2" xfId="6153"/>
    <cellStyle name="计算 7 2 3 2 2 2" xfId="15279"/>
    <cellStyle name="计算 7 2 3 2 3" xfId="15278"/>
    <cellStyle name="计算 7 2 3 3" xfId="3868"/>
    <cellStyle name="计算 7 2 3 3 2" xfId="5352"/>
    <cellStyle name="计算 7 2 3 3 2 2" xfId="15281"/>
    <cellStyle name="计算 7 2 3 3 3" xfId="15280"/>
    <cellStyle name="计算 7 2 3 4" xfId="6152"/>
    <cellStyle name="计算 7 2 3 4 2" xfId="15282"/>
    <cellStyle name="计算 7 2 3 5" xfId="5091"/>
    <cellStyle name="计算 7 2 3 5 2" xfId="15283"/>
    <cellStyle name="计算 7 2 3 6" xfId="5891"/>
    <cellStyle name="计算 7 2 3 7" xfId="5409"/>
    <cellStyle name="计算 7 2 3 8" xfId="5185"/>
    <cellStyle name="计算 7 2 3 9" xfId="9285"/>
    <cellStyle name="计算 7 2 4" xfId="8324"/>
    <cellStyle name="计算 7 2 4 2" xfId="15284"/>
    <cellStyle name="计算 7 2 5" xfId="15269"/>
    <cellStyle name="计算 7 3" xfId="266"/>
    <cellStyle name="计算 7 3 10" xfId="8863"/>
    <cellStyle name="计算 7 3 11" xfId="8842"/>
    <cellStyle name="计算 7 3 12" xfId="10448"/>
    <cellStyle name="计算 7 3 13" xfId="15285"/>
    <cellStyle name="计算 7 3 14" xfId="15466"/>
    <cellStyle name="计算 7 3 2" xfId="3726"/>
    <cellStyle name="计算 7 3 2 2" xfId="5355"/>
    <cellStyle name="计算 7 3 2 2 2" xfId="15287"/>
    <cellStyle name="计算 7 3 2 3" xfId="15286"/>
    <cellStyle name="计算 7 3 3" xfId="4569"/>
    <cellStyle name="计算 7 3 3 2" xfId="4767"/>
    <cellStyle name="计算 7 3 3 2 2" xfId="15289"/>
    <cellStyle name="计算 7 3 3 3" xfId="15288"/>
    <cellStyle name="计算 7 3 4" xfId="4797"/>
    <cellStyle name="计算 7 3 4 2" xfId="15290"/>
    <cellStyle name="计算 7 3 5" xfId="6699"/>
    <cellStyle name="计算 7 3 5 2" xfId="15291"/>
    <cellStyle name="计算 7 3 6" xfId="7112"/>
    <cellStyle name="计算 7 3 7" xfId="4903"/>
    <cellStyle name="计算 7 3 8" xfId="7294"/>
    <cellStyle name="计算 7 3 9" xfId="7571"/>
    <cellStyle name="计算 7 4" xfId="779"/>
    <cellStyle name="计算 7 4 10" xfId="8862"/>
    <cellStyle name="计算 7 4 11" xfId="9012"/>
    <cellStyle name="计算 7 4 12" xfId="10795"/>
    <cellStyle name="计算 7 4 13" xfId="15292"/>
    <cellStyle name="计算 7 4 14" xfId="14553"/>
    <cellStyle name="计算 7 4 2" xfId="3886"/>
    <cellStyle name="计算 7 4 2 2" xfId="6156"/>
    <cellStyle name="计算 7 4 2 2 2" xfId="15294"/>
    <cellStyle name="计算 7 4 2 3" xfId="15293"/>
    <cellStyle name="计算 7 4 3" xfId="4542"/>
    <cellStyle name="计算 7 4 3 2" xfId="6157"/>
    <cellStyle name="计算 7 4 3 2 2" xfId="15296"/>
    <cellStyle name="计算 7 4 3 3" xfId="15295"/>
    <cellStyle name="计算 7 4 4" xfId="4941"/>
    <cellStyle name="计算 7 4 4 2" xfId="15297"/>
    <cellStyle name="计算 7 4 5" xfId="6317"/>
    <cellStyle name="计算 7 4 5 2" xfId="15298"/>
    <cellStyle name="计算 7 4 6" xfId="6977"/>
    <cellStyle name="计算 7 4 7" xfId="6306"/>
    <cellStyle name="计算 7 4 8" xfId="7295"/>
    <cellStyle name="计算 7 4 9" xfId="7948"/>
    <cellStyle name="计算 7 5" xfId="3031"/>
    <cellStyle name="计算 7 5 10" xfId="8860"/>
    <cellStyle name="计算 7 5 11" xfId="10036"/>
    <cellStyle name="计算 7 5 12" xfId="12769"/>
    <cellStyle name="计算 7 5 13" xfId="15299"/>
    <cellStyle name="计算 7 5 14" xfId="17577"/>
    <cellStyle name="计算 7 5 2" xfId="4498"/>
    <cellStyle name="计算 7 5 2 2" xfId="6159"/>
    <cellStyle name="计算 7 5 2 2 2" xfId="15301"/>
    <cellStyle name="计算 7 5 2 3" xfId="15300"/>
    <cellStyle name="计算 7 5 2 3 2" xfId="15302"/>
    <cellStyle name="计算 7 5 3" xfId="3867"/>
    <cellStyle name="计算 7 5 3 2" xfId="6160"/>
    <cellStyle name="计算 7 5 3 2 2" xfId="15304"/>
    <cellStyle name="计算 7 5 3 3" xfId="15303"/>
    <cellStyle name="计算 7 5 4" xfId="6099"/>
    <cellStyle name="计算 7 5 4 2" xfId="15305"/>
    <cellStyle name="计算 7 5 5" xfId="4922"/>
    <cellStyle name="计算 7 5 5 2" xfId="15306"/>
    <cellStyle name="计算 7 5 6" xfId="6382"/>
    <cellStyle name="计算 7 5 7" xfId="5454"/>
    <cellStyle name="计算 7 5 8" xfId="6367"/>
    <cellStyle name="计算 7 5 9" xfId="9259"/>
    <cellStyle name="计算 7 6" xfId="3822"/>
    <cellStyle name="计算 7 6 2" xfId="5240"/>
    <cellStyle name="计算 7 6 2 2" xfId="15308"/>
    <cellStyle name="计算 7 6 3" xfId="15307"/>
    <cellStyle name="计算 7 7" xfId="3746"/>
    <cellStyle name="计算 7 7 2" xfId="5258"/>
    <cellStyle name="计算 7 7 2 2" xfId="15310"/>
    <cellStyle name="计算 7 7 2 2 2" xfId="15311"/>
    <cellStyle name="计算 7 7 3" xfId="15309"/>
    <cellStyle name="计算 7 8" xfId="4890"/>
    <cellStyle name="计算 7 8 2" xfId="15312"/>
    <cellStyle name="计算 7 9" xfId="6354"/>
    <cellStyle name="计算 7 9 2" xfId="15313"/>
    <cellStyle name="计算 8" xfId="785"/>
    <cellStyle name="计算 8 10" xfId="7304"/>
    <cellStyle name="计算 8 11" xfId="7952"/>
    <cellStyle name="计算 8 12" xfId="8609"/>
    <cellStyle name="计算 8 13" xfId="9017"/>
    <cellStyle name="计算 8 14" xfId="10800"/>
    <cellStyle name="计算 8 15" xfId="15314"/>
    <cellStyle name="计算 8 16" xfId="14539"/>
    <cellStyle name="计算 8 2" xfId="277"/>
    <cellStyle name="计算 8 2 2" xfId="3032"/>
    <cellStyle name="计算 8 2 2 10" xfId="8601"/>
    <cellStyle name="计算 8 2 2 11" xfId="9595"/>
    <cellStyle name="计算 8 2 2 12" xfId="12662"/>
    <cellStyle name="计算 8 2 2 13" xfId="15316"/>
    <cellStyle name="计算 8 2 2 14" xfId="17559"/>
    <cellStyle name="计算 8 2 2 2" xfId="4499"/>
    <cellStyle name="计算 8 2 2 2 2" xfId="5574"/>
    <cellStyle name="计算 8 2 2 2 2 2" xfId="15318"/>
    <cellStyle name="计算 8 2 2 2 3" xfId="15317"/>
    <cellStyle name="计算 8 2 2 3" xfId="3865"/>
    <cellStyle name="计算 8 2 2 3 2" xfId="5591"/>
    <cellStyle name="计算 8 2 2 3 2 2" xfId="15320"/>
    <cellStyle name="计算 8 2 2 3 3" xfId="15319"/>
    <cellStyle name="计算 8 2 2 4" xfId="6023"/>
    <cellStyle name="计算 8 2 2 4 2" xfId="15321"/>
    <cellStyle name="计算 8 2 2 5" xfId="5168"/>
    <cellStyle name="计算 8 2 2 5 2" xfId="15322"/>
    <cellStyle name="计算 8 2 2 6" xfId="5812"/>
    <cellStyle name="计算 8 2 2 7" xfId="5406"/>
    <cellStyle name="计算 8 2 2 8" xfId="4789"/>
    <cellStyle name="计算 8 2 2 9" xfId="9221"/>
    <cellStyle name="计算 8 2 3" xfId="3033"/>
    <cellStyle name="计算 8 2 3 2" xfId="8081"/>
    <cellStyle name="计算 8 2 3 2 2" xfId="15324"/>
    <cellStyle name="计算 8 2 3 3" xfId="15323"/>
    <cellStyle name="计算 8 2 4" xfId="8604"/>
    <cellStyle name="计算 8 2 4 2" xfId="15325"/>
    <cellStyle name="计算 8 2 5" xfId="15315"/>
    <cellStyle name="计算 8 3" xfId="285"/>
    <cellStyle name="计算 8 3 10" xfId="8855"/>
    <cellStyle name="计算 8 3 11" xfId="8846"/>
    <cellStyle name="计算 8 3 12" xfId="10465"/>
    <cellStyle name="计算 8 3 13" xfId="15326"/>
    <cellStyle name="计算 8 3 14" xfId="15427"/>
    <cellStyle name="计算 8 3 2" xfId="3730"/>
    <cellStyle name="计算 8 3 2 2" xfId="6164"/>
    <cellStyle name="计算 8 3 2 2 2" xfId="15328"/>
    <cellStyle name="计算 8 3 2 3" xfId="15327"/>
    <cellStyle name="计算 8 3 3" xfId="4566"/>
    <cellStyle name="计算 8 3 3 2" xfId="6165"/>
    <cellStyle name="计算 8 3 3 2 2" xfId="15330"/>
    <cellStyle name="计算 8 3 3 3" xfId="15329"/>
    <cellStyle name="计算 8 3 4" xfId="4806"/>
    <cellStyle name="计算 8 3 4 2" xfId="15331"/>
    <cellStyle name="计算 8 3 5" xfId="6662"/>
    <cellStyle name="计算 8 3 5 2" xfId="15332"/>
    <cellStyle name="计算 8 3 6" xfId="7109"/>
    <cellStyle name="计算 8 3 7" xfId="7209"/>
    <cellStyle name="计算 8 3 8" xfId="5631"/>
    <cellStyle name="计算 8 3 9" xfId="7587"/>
    <cellStyle name="计算 8 4" xfId="3889"/>
    <cellStyle name="计算 8 4 2" xfId="6040"/>
    <cellStyle name="计算 8 4 2 2" xfId="15334"/>
    <cellStyle name="计算 8 4 3" xfId="15333"/>
    <cellStyle name="计算 8 5" xfId="4402"/>
    <cellStyle name="计算 8 5 2" xfId="5583"/>
    <cellStyle name="计算 8 5 2 2" xfId="15337"/>
    <cellStyle name="计算 8 5 3" xfId="15336"/>
    <cellStyle name="计算 8 6" xfId="4943"/>
    <cellStyle name="计算 8 6 2" xfId="15338"/>
    <cellStyle name="计算 8 7" xfId="6314"/>
    <cellStyle name="计算 8 7 2" xfId="15339"/>
    <cellStyle name="计算 8 8" xfId="6974"/>
    <cellStyle name="计算 8 9" xfId="5579"/>
    <cellStyle name="计算 9" xfId="797"/>
    <cellStyle name="计算 9 10" xfId="6628"/>
    <cellStyle name="计算 9 11" xfId="7106"/>
    <cellStyle name="计算 9 12" xfId="7963"/>
    <cellStyle name="计算 9 13" xfId="8854"/>
    <cellStyle name="计算 9 14" xfId="8435"/>
    <cellStyle name="计算 9 15" xfId="10805"/>
    <cellStyle name="计算 9 16" xfId="15340"/>
    <cellStyle name="计算 9 17" xfId="14520"/>
    <cellStyle name="计算 9 2" xfId="3035"/>
    <cellStyle name="计算 9 2 10" xfId="5861"/>
    <cellStyle name="计算 9 2 11" xfId="9288"/>
    <cellStyle name="计算 9 2 12" xfId="8853"/>
    <cellStyle name="计算 9 2 13" xfId="10052"/>
    <cellStyle name="计算 9 2 14" xfId="12857"/>
    <cellStyle name="计算 9 2 15" xfId="15341"/>
    <cellStyle name="计算 9 2 16" xfId="17593"/>
    <cellStyle name="计算 9 2 2" xfId="3036"/>
    <cellStyle name="计算 9 2 2 10" xfId="8852"/>
    <cellStyle name="计算 9 2 2 11" xfId="10053"/>
    <cellStyle name="计算 9 2 2 12" xfId="12858"/>
    <cellStyle name="计算 9 2 2 13" xfId="15342"/>
    <cellStyle name="计算 9 2 2 14" xfId="17594"/>
    <cellStyle name="计算 9 2 2 2" xfId="4503"/>
    <cellStyle name="计算 9 2 2 2 2" xfId="6168"/>
    <cellStyle name="计算 9 2 2 2 2 2" xfId="15344"/>
    <cellStyle name="计算 9 2 2 2 3" xfId="15343"/>
    <cellStyle name="计算 9 2 2 3" xfId="3682"/>
    <cellStyle name="计算 9 2 2 3 2" xfId="6169"/>
    <cellStyle name="计算 9 2 2 3 2 2" xfId="15346"/>
    <cellStyle name="计算 9 2 2 3 3" xfId="15345"/>
    <cellStyle name="计算 9 2 2 4" xfId="6167"/>
    <cellStyle name="计算 9 2 2 4 2" xfId="15347"/>
    <cellStyle name="计算 9 2 2 5" xfId="4864"/>
    <cellStyle name="计算 9 2 2 5 2" xfId="15348"/>
    <cellStyle name="计算 9 2 2 6" xfId="5868"/>
    <cellStyle name="计算 9 2 2 7" xfId="5388"/>
    <cellStyle name="计算 9 2 2 8" xfId="6616"/>
    <cellStyle name="计算 9 2 2 9" xfId="9289"/>
    <cellStyle name="计算 9 2 3" xfId="3038"/>
    <cellStyle name="计算 9 2 3 10" xfId="8851"/>
    <cellStyle name="计算 9 2 3 11" xfId="10054"/>
    <cellStyle name="计算 9 2 3 12" xfId="12860"/>
    <cellStyle name="计算 9 2 3 13" xfId="15349"/>
    <cellStyle name="计算 9 2 3 14" xfId="17595"/>
    <cellStyle name="计算 9 2 3 2" xfId="4504"/>
    <cellStyle name="计算 9 2 3 2 2" xfId="6174"/>
    <cellStyle name="计算 9 2 3 2 2 2" xfId="15351"/>
    <cellStyle name="计算 9 2 3 2 3" xfId="15350"/>
    <cellStyle name="计算 9 2 3 3" xfId="3861"/>
    <cellStyle name="计算 9 2 3 3 2" xfId="5543"/>
    <cellStyle name="计算 9 2 3 3 2 2" xfId="15353"/>
    <cellStyle name="计算 9 2 3 3 2 2 2" xfId="15354"/>
    <cellStyle name="计算 9 2 3 3 3" xfId="15352"/>
    <cellStyle name="计算 9 2 3 4" xfId="6171"/>
    <cellStyle name="计算 9 2 3 4 2" xfId="15355"/>
    <cellStyle name="计算 9 2 3 4 2 2" xfId="15356"/>
    <cellStyle name="计算 9 2 3 5" xfId="4862"/>
    <cellStyle name="计算 9 2 3 5 2" xfId="15357"/>
    <cellStyle name="计算 9 2 3 6" xfId="5026"/>
    <cellStyle name="计算 9 2 3 7" xfId="5375"/>
    <cellStyle name="计算 9 2 3 8" xfId="6096"/>
    <cellStyle name="计算 9 2 3 9" xfId="9290"/>
    <cellStyle name="计算 9 2 4" xfId="4502"/>
    <cellStyle name="计算 9 2 4 2" xfId="6175"/>
    <cellStyle name="计算 9 2 4 2 2" xfId="15359"/>
    <cellStyle name="计算 9 2 4 3" xfId="15358"/>
    <cellStyle name="计算 9 2 4 3 2" xfId="15360"/>
    <cellStyle name="计算 9 2 5" xfId="3862"/>
    <cellStyle name="计算 9 2 5 2" xfId="6177"/>
    <cellStyle name="计算 9 2 5 2 2" xfId="15362"/>
    <cellStyle name="计算 9 2 5 3" xfId="15361"/>
    <cellStyle name="计算 9 2 6" xfId="6166"/>
    <cellStyle name="计算 9 2 6 2" xfId="15363"/>
    <cellStyle name="计算 9 2 7" xfId="4865"/>
    <cellStyle name="计算 9 2 7 2" xfId="15364"/>
    <cellStyle name="计算 9 2 8" xfId="5621"/>
    <cellStyle name="计算 9 2 9" xfId="5155"/>
    <cellStyle name="计算 9 3" xfId="3039"/>
    <cellStyle name="计算 9 3 10" xfId="8849"/>
    <cellStyle name="计算 9 3 11" xfId="10037"/>
    <cellStyle name="计算 9 3 12" xfId="12773"/>
    <cellStyle name="计算 9 3 13" xfId="15365"/>
    <cellStyle name="计算 9 3 14" xfId="17578"/>
    <cellStyle name="计算 9 3 2" xfId="4505"/>
    <cellStyle name="计算 9 3 2 2" xfId="5262"/>
    <cellStyle name="计算 9 3 2 2 2" xfId="15367"/>
    <cellStyle name="计算 9 3 2 3" xfId="15366"/>
    <cellStyle name="计算 9 3 3" xfId="3831"/>
    <cellStyle name="计算 9 3 3 2" xfId="6178"/>
    <cellStyle name="计算 9 3 3 2 2" xfId="15369"/>
    <cellStyle name="计算 9 3 3 3" xfId="15368"/>
    <cellStyle name="计算 9 3 4" xfId="6102"/>
    <cellStyle name="计算 9 3 4 2" xfId="15370"/>
    <cellStyle name="计算 9 3 5" xfId="5128"/>
    <cellStyle name="计算 9 3 5 2" xfId="15371"/>
    <cellStyle name="计算 9 3 6" xfId="6443"/>
    <cellStyle name="计算 9 3 7" xfId="5736"/>
    <cellStyle name="计算 9 3 8" xfId="5439"/>
    <cellStyle name="计算 9 3 9" xfId="9261"/>
    <cellStyle name="计算 9 4" xfId="3040"/>
    <cellStyle name="计算 9 4 10" xfId="8848"/>
    <cellStyle name="计算 9 4 11" xfId="10055"/>
    <cellStyle name="计算 9 4 12" xfId="12872"/>
    <cellStyle name="计算 9 4 13" xfId="15372"/>
    <cellStyle name="计算 9 4 14" xfId="17596"/>
    <cellStyle name="计算 9 4 2" xfId="4506"/>
    <cellStyle name="计算 9 4 2 2" xfId="6182"/>
    <cellStyle name="计算 9 4 2 2 2" xfId="15374"/>
    <cellStyle name="计算 9 4 2 3" xfId="15373"/>
    <cellStyle name="计算 9 4 3" xfId="3860"/>
    <cellStyle name="计算 9 4 3 2" xfId="6183"/>
    <cellStyle name="计算 9 4 3 2 2" xfId="15376"/>
    <cellStyle name="计算 9 4 3 3" xfId="15375"/>
    <cellStyle name="计算 9 4 4" xfId="6180"/>
    <cellStyle name="计算 9 4 4 2" xfId="15377"/>
    <cellStyle name="计算 9 4 5" xfId="5034"/>
    <cellStyle name="计算 9 4 5 2" xfId="15378"/>
    <cellStyle name="计算 9 4 6" xfId="6755"/>
    <cellStyle name="计算 9 4 7" xfId="5069"/>
    <cellStyle name="计算 9 4 8" xfId="7230"/>
    <cellStyle name="计算 9 4 9" xfId="9292"/>
    <cellStyle name="计算 9 5" xfId="3896"/>
    <cellStyle name="计算 9 5 2" xfId="6185"/>
    <cellStyle name="计算 9 5 2 2" xfId="15380"/>
    <cellStyle name="计算 9 5 3" xfId="15379"/>
    <cellStyle name="计算 9 6" xfId="4539"/>
    <cellStyle name="计算 9 6 2" xfId="5438"/>
    <cellStyle name="计算 9 6 2 2" xfId="15382"/>
    <cellStyle name="计算 9 6 3" xfId="15381"/>
    <cellStyle name="计算 9 7" xfId="4946"/>
    <cellStyle name="计算 9 7 2" xfId="15383"/>
    <cellStyle name="计算 9 8" xfId="6311"/>
    <cellStyle name="计算 9 8 2" xfId="15384"/>
    <cellStyle name="计算 9 9" xfId="5801"/>
    <cellStyle name="检查单元格 10" xfId="3041"/>
    <cellStyle name="检查单元格 10 2" xfId="3043"/>
    <cellStyle name="检查单元格 10 2 2" xfId="15386"/>
    <cellStyle name="检查单元格 10 3" xfId="3044"/>
    <cellStyle name="检查单元格 10 3 2" xfId="1900"/>
    <cellStyle name="检查单元格 10 3 2 2" xfId="15388"/>
    <cellStyle name="检查单元格 10 3 3" xfId="15387"/>
    <cellStyle name="检查单元格 10 4" xfId="3045"/>
    <cellStyle name="检查单元格 10 4 2" xfId="15389"/>
    <cellStyle name="检查单元格 10 5" xfId="15385"/>
    <cellStyle name="检查单元格 11" xfId="3046"/>
    <cellStyle name="检查单元格 11 2" xfId="3047"/>
    <cellStyle name="检查单元格 11 2 2" xfId="3048"/>
    <cellStyle name="检查单元格 11 2 2 2" xfId="15392"/>
    <cellStyle name="检查单元格 11 2 3" xfId="15391"/>
    <cellStyle name="检查单元格 11 3" xfId="3049"/>
    <cellStyle name="检查单元格 11 3 2" xfId="15394"/>
    <cellStyle name="检查单元格 11 4" xfId="3050"/>
    <cellStyle name="检查单元格 11 4 2" xfId="15395"/>
    <cellStyle name="检查单元格 11 5" xfId="15390"/>
    <cellStyle name="检查单元格 12" xfId="3051"/>
    <cellStyle name="检查单元格 12 2" xfId="3052"/>
    <cellStyle name="检查单元格 12 2 2" xfId="3053"/>
    <cellStyle name="检查单元格 12 2 2 2" xfId="15398"/>
    <cellStyle name="检查单元格 12 2 3" xfId="15397"/>
    <cellStyle name="检查单元格 12 3" xfId="3054"/>
    <cellStyle name="检查单元格 12 3 2" xfId="15399"/>
    <cellStyle name="检查单元格 12 4" xfId="3055"/>
    <cellStyle name="检查单元格 12 4 2" xfId="15400"/>
    <cellStyle name="检查单元格 12 5" xfId="15396"/>
    <cellStyle name="检查单元格 13" xfId="3056"/>
    <cellStyle name="检查单元格 13 2" xfId="3057"/>
    <cellStyle name="检查单元格 13 2 2" xfId="15402"/>
    <cellStyle name="检查单元格 13 3" xfId="15401"/>
    <cellStyle name="检查单元格 14" xfId="3058"/>
    <cellStyle name="检查单元格 14 2" xfId="3059"/>
    <cellStyle name="检查单元格 14 2 2" xfId="15404"/>
    <cellStyle name="检查单元格 14 3" xfId="15403"/>
    <cellStyle name="检查单元格 15" xfId="1923"/>
    <cellStyle name="检查单元格 15 2" xfId="1926"/>
    <cellStyle name="检查单元格 15 2 2" xfId="15406"/>
    <cellStyle name="检查单元格 15 3" xfId="15405"/>
    <cellStyle name="检查单元格 16" xfId="1929"/>
    <cellStyle name="检查单元格 16 2" xfId="3061"/>
    <cellStyle name="检查单元格 16 2 2" xfId="15408"/>
    <cellStyle name="检查单元格 16 3" xfId="15407"/>
    <cellStyle name="检查单元格 17" xfId="3063"/>
    <cellStyle name="检查单元格 17 2" xfId="1678"/>
    <cellStyle name="检查单元格 17 2 2" xfId="15410"/>
    <cellStyle name="检查单元格 17 3" xfId="15409"/>
    <cellStyle name="检查单元格 18" xfId="3065"/>
    <cellStyle name="检查单元格 18 2" xfId="3066"/>
    <cellStyle name="检查单元格 18 2 2" xfId="15412"/>
    <cellStyle name="检查单元格 18 3" xfId="15411"/>
    <cellStyle name="检查单元格 19" xfId="3068"/>
    <cellStyle name="检查单元格 19 2" xfId="3069"/>
    <cellStyle name="检查单元格 19 2 2" xfId="15414"/>
    <cellStyle name="检查单元格 19 3" xfId="15413"/>
    <cellStyle name="检查单元格 2" xfId="3070"/>
    <cellStyle name="检查单元格 2 2" xfId="3072"/>
    <cellStyle name="检查单元格 2 2 2" xfId="1980"/>
    <cellStyle name="检查单元格 2 2 2 2" xfId="15417"/>
    <cellStyle name="检查单元格 2 2 3" xfId="15416"/>
    <cellStyle name="检查单元格 2 3" xfId="3073"/>
    <cellStyle name="检查单元格 2 3 2" xfId="1990"/>
    <cellStyle name="检查单元格 2 3 2 2" xfId="15419"/>
    <cellStyle name="检查单元格 2 3 3" xfId="15418"/>
    <cellStyle name="检查单元格 2 4" xfId="3074"/>
    <cellStyle name="检查单元格 2 4 2" xfId="15420"/>
    <cellStyle name="检查单元格 2 5" xfId="15415"/>
    <cellStyle name="检查单元格 20" xfId="1922"/>
    <cellStyle name="检查单元格 20 2" xfId="1925"/>
    <cellStyle name="检查单元格 20 2 2" xfId="15422"/>
    <cellStyle name="检查单元格 20 3" xfId="15421"/>
    <cellStyle name="检查单元格 21" xfId="1928"/>
    <cellStyle name="检查单元格 21 2" xfId="3060"/>
    <cellStyle name="检查单元格 21 2 2" xfId="15424"/>
    <cellStyle name="检查单元格 21 3" xfId="15423"/>
    <cellStyle name="检查单元格 22" xfId="3062"/>
    <cellStyle name="检查单元格 22 2" xfId="15425"/>
    <cellStyle name="检查单元格 23" xfId="3064"/>
    <cellStyle name="检查单元格 23 2" xfId="15426"/>
    <cellStyle name="检查单元格 24" xfId="3067"/>
    <cellStyle name="检查单元格 24 2" xfId="15428"/>
    <cellStyle name="检查单元格 25" xfId="3075"/>
    <cellStyle name="检查单元格 25 2" xfId="15429"/>
    <cellStyle name="检查单元格 26" xfId="3076"/>
    <cellStyle name="检查单元格 26 2" xfId="15430"/>
    <cellStyle name="检查单元格 27" xfId="10228"/>
    <cellStyle name="检查单元格 3" xfId="3077"/>
    <cellStyle name="检查单元格 3 2" xfId="3078"/>
    <cellStyle name="检查单元格 3 2 2" xfId="2029"/>
    <cellStyle name="检查单元格 3 2 2 2" xfId="3037"/>
    <cellStyle name="检查单元格 3 2 2 2 2" xfId="15434"/>
    <cellStyle name="检查单元格 3 2 2 3" xfId="15433"/>
    <cellStyle name="检查单元格 3 2 3" xfId="2033"/>
    <cellStyle name="检查单元格 3 2 3 2" xfId="15435"/>
    <cellStyle name="检查单元格 3 2 4" xfId="15432"/>
    <cellStyle name="检查单元格 3 3" xfId="3079"/>
    <cellStyle name="检查单元格 3 3 2" xfId="15436"/>
    <cellStyle name="检查单元格 3 4" xfId="3080"/>
    <cellStyle name="检查单元格 3 4 2" xfId="15437"/>
    <cellStyle name="检查单元格 3 5" xfId="3081"/>
    <cellStyle name="检查单元格 3 5 2" xfId="15438"/>
    <cellStyle name="检查单元格 3 6" xfId="15431"/>
    <cellStyle name="检查单元格 4" xfId="3082"/>
    <cellStyle name="检查单元格 4 2" xfId="3083"/>
    <cellStyle name="检查单元格 4 2 2" xfId="15440"/>
    <cellStyle name="检查单元格 4 3" xfId="3084"/>
    <cellStyle name="检查单元格 4 3 2" xfId="2099"/>
    <cellStyle name="检查单元格 4 3 2 2" xfId="15442"/>
    <cellStyle name="检查单元格 4 3 3" xfId="15441"/>
    <cellStyle name="检查单元格 4 4" xfId="3085"/>
    <cellStyle name="检查单元格 4 4 2" xfId="15443"/>
    <cellStyle name="检查单元格 4 5" xfId="3086"/>
    <cellStyle name="检查单元格 4 5 2" xfId="15444"/>
    <cellStyle name="检查单元格 4 6" xfId="15439"/>
    <cellStyle name="检查单元格 5" xfId="2299"/>
    <cellStyle name="检查单元格 5 2" xfId="2301"/>
    <cellStyle name="检查单元格 5 2 2" xfId="15446"/>
    <cellStyle name="检查单元格 5 3" xfId="3087"/>
    <cellStyle name="检查单元格 5 3 2" xfId="15447"/>
    <cellStyle name="检查单元格 5 4" xfId="15445"/>
    <cellStyle name="检查单元格 6" xfId="2684"/>
    <cellStyle name="检查单元格 6 2" xfId="3088"/>
    <cellStyle name="检查单元格 6 2 2" xfId="3091"/>
    <cellStyle name="检查单元格 6 2 2 2" xfId="15450"/>
    <cellStyle name="检查单元格 6 2 3" xfId="3094"/>
    <cellStyle name="检查单元格 6 2 3 2" xfId="14092"/>
    <cellStyle name="检查单元格 6 2 3 2 2" xfId="15451"/>
    <cellStyle name="检查单元格 6 2 4" xfId="15449"/>
    <cellStyle name="检查单元格 6 3" xfId="2153"/>
    <cellStyle name="检查单元格 6 3 2" xfId="3095"/>
    <cellStyle name="检查单元格 6 3 2 2" xfId="11122"/>
    <cellStyle name="检查单元格 6 3 2 2 2" xfId="15453"/>
    <cellStyle name="检查单元格 6 3 3" xfId="15452"/>
    <cellStyle name="检查单元格 6 4" xfId="3096"/>
    <cellStyle name="检查单元格 6 4 2" xfId="15454"/>
    <cellStyle name="检查单元格 6 5" xfId="15448"/>
    <cellStyle name="检查单元格 7" xfId="2687"/>
    <cellStyle name="检查单元格 7 2" xfId="3098"/>
    <cellStyle name="检查单元格 7 2 2" xfId="3099"/>
    <cellStyle name="检查单元格 7 2 2 2" xfId="14090"/>
    <cellStyle name="检查单元格 7 2 2 2 2" xfId="15456"/>
    <cellStyle name="检查单元格 7 2 3" xfId="14091"/>
    <cellStyle name="检查单元格 7 2 3 2" xfId="15457"/>
    <cellStyle name="检查单元格 7 3" xfId="3101"/>
    <cellStyle name="检查单元格 7 3 2" xfId="14089"/>
    <cellStyle name="检查单元格 7 3 2 2" xfId="15458"/>
    <cellStyle name="检查单元格 7 4" xfId="3103"/>
    <cellStyle name="检查单元格 7 4 2" xfId="14088"/>
    <cellStyle name="检查单元格 7 4 2 2" xfId="15459"/>
    <cellStyle name="检查单元格 7 5" xfId="15455"/>
    <cellStyle name="检查单元格 8" xfId="3104"/>
    <cellStyle name="检查单元格 8 2" xfId="3105"/>
    <cellStyle name="检查单元格 8 2 2" xfId="3106"/>
    <cellStyle name="检查单元格 8 2 2 2" xfId="14086"/>
    <cellStyle name="检查单元格 8 2 2 2 2" xfId="15461"/>
    <cellStyle name="检查单元格 8 2 3" xfId="3109"/>
    <cellStyle name="检查单元格 8 2 3 2" xfId="14085"/>
    <cellStyle name="检查单元格 8 2 3 2 2" xfId="15462"/>
    <cellStyle name="检查单元格 8 2 4" xfId="14087"/>
    <cellStyle name="检查单元格 8 2 4 2" xfId="15463"/>
    <cellStyle name="检查单元格 8 3" xfId="9"/>
    <cellStyle name="检查单元格 8 3 2" xfId="2700"/>
    <cellStyle name="检查单元格 8 3 2 2" xfId="15465"/>
    <cellStyle name="检查单元格 8 3 3" xfId="15464"/>
    <cellStyle name="检查单元格 8 4" xfId="3111"/>
    <cellStyle name="检查单元格 8 4 2" xfId="14083"/>
    <cellStyle name="检查单元格 8 4 2 2" xfId="15467"/>
    <cellStyle name="检查单元格 8 5" xfId="2412"/>
    <cellStyle name="检查单元格 8 5 2" xfId="15468"/>
    <cellStyle name="检查单元格 8 6" xfId="15460"/>
    <cellStyle name="检查单元格 9" xfId="3112"/>
    <cellStyle name="检查单元格 9 2" xfId="3113"/>
    <cellStyle name="检查单元格 9 2 2" xfId="15469"/>
    <cellStyle name="检查单元格 9 3" xfId="3115"/>
    <cellStyle name="检查单元格 9 3 2" xfId="15470"/>
    <cellStyle name="检查单元格 9 4" xfId="3119"/>
    <cellStyle name="检查单元格 9 4 2" xfId="15471"/>
    <cellStyle name="检查单元格 9 5" xfId="14082"/>
    <cellStyle name="检查单元格 9 5 2" xfId="15472"/>
    <cellStyle name="解释性文本 10" xfId="3120"/>
    <cellStyle name="解释性文本 10 2" xfId="15473"/>
    <cellStyle name="解释性文本 11" xfId="3122"/>
    <cellStyle name="解释性文本 11 2" xfId="15474"/>
    <cellStyle name="解释性文本 12" xfId="3125"/>
    <cellStyle name="解释性文本 12 2" xfId="15475"/>
    <cellStyle name="解释性文本 13" xfId="3128"/>
    <cellStyle name="解释性文本 13 2" xfId="15476"/>
    <cellStyle name="解释性文本 14" xfId="10227"/>
    <cellStyle name="解释性文本 2" xfId="1193"/>
    <cellStyle name="解释性文本 2 2" xfId="3131"/>
    <cellStyle name="解释性文本 2 2 2" xfId="15478"/>
    <cellStyle name="解释性文本 2 3" xfId="3133"/>
    <cellStyle name="解释性文本 2 3 2" xfId="15479"/>
    <cellStyle name="解释性文本 2 4" xfId="15477"/>
    <cellStyle name="解释性文本 3" xfId="3135"/>
    <cellStyle name="解释性文本 3 2" xfId="3136"/>
    <cellStyle name="解释性文本 3 2 2" xfId="15481"/>
    <cellStyle name="解释性文本 3 3" xfId="3137"/>
    <cellStyle name="解释性文本 3 3 2" xfId="15482"/>
    <cellStyle name="解释性文本 3 4" xfId="15480"/>
    <cellStyle name="解释性文本 4" xfId="3139"/>
    <cellStyle name="解释性文本 4 2" xfId="3140"/>
    <cellStyle name="解释性文本 4 2 2" xfId="3141"/>
    <cellStyle name="解释性文本 4 2 2 2" xfId="15485"/>
    <cellStyle name="解释性文本 4 2 3" xfId="15484"/>
    <cellStyle name="解释性文本 4 3" xfId="15483"/>
    <cellStyle name="解释性文本 5" xfId="2499"/>
    <cellStyle name="解释性文本 5 2" xfId="2501"/>
    <cellStyle name="解释性文本 5 2 2" xfId="15487"/>
    <cellStyle name="解释性文本 5 3" xfId="2505"/>
    <cellStyle name="解释性文本 5 3 2" xfId="15488"/>
    <cellStyle name="解释性文本 5 4" xfId="15486"/>
    <cellStyle name="解释性文本 6" xfId="2517"/>
    <cellStyle name="解释性文本 6 2" xfId="2519"/>
    <cellStyle name="解释性文本 6 2 2" xfId="2521"/>
    <cellStyle name="解释性文本 6 2 2 2" xfId="15491"/>
    <cellStyle name="解释性文本 6 2 3" xfId="15490"/>
    <cellStyle name="解释性文本 6 3" xfId="2525"/>
    <cellStyle name="解释性文本 6 3 2" xfId="15492"/>
    <cellStyle name="解释性文本 6 4" xfId="15489"/>
    <cellStyle name="解释性文本 7" xfId="2529"/>
    <cellStyle name="解释性文本 7 2" xfId="2531"/>
    <cellStyle name="解释性文本 7 2 2" xfId="15494"/>
    <cellStyle name="解释性文本 7 3" xfId="15493"/>
    <cellStyle name="解释性文本 8" xfId="2541"/>
    <cellStyle name="解释性文本 8 2" xfId="2543"/>
    <cellStyle name="解释性文本 8 2 2" xfId="15496"/>
    <cellStyle name="解释性文本 8 3" xfId="15495"/>
    <cellStyle name="解释性文本 9" xfId="2546"/>
    <cellStyle name="解释性文本 9 2" xfId="2548"/>
    <cellStyle name="解释性文本 9 2 2" xfId="15498"/>
    <cellStyle name="解释性文本 9 3" xfId="15497"/>
    <cellStyle name="警告文本 10" xfId="3142"/>
    <cellStyle name="警告文本 10 10" xfId="5247"/>
    <cellStyle name="警告文本 10 11" xfId="9297"/>
    <cellStyle name="警告文本 10 12" xfId="7882"/>
    <cellStyle name="警告文本 10 13" xfId="10056"/>
    <cellStyle name="警告文本 10 14" xfId="12923"/>
    <cellStyle name="警告文本 10 15" xfId="15499"/>
    <cellStyle name="警告文本 10 16" xfId="17597"/>
    <cellStyle name="警告文本 10 2" xfId="4518"/>
    <cellStyle name="警告文本 10 2 2" xfId="15500"/>
    <cellStyle name="警告文本 10 3" xfId="3779"/>
    <cellStyle name="警告文本 10 3 2" xfId="15501"/>
    <cellStyle name="警告文本 10 4" xfId="4553"/>
    <cellStyle name="警告文本 10 4 2" xfId="15502"/>
    <cellStyle name="警告文本 10 5" xfId="3848"/>
    <cellStyle name="警告文本 10 5 2" xfId="15503"/>
    <cellStyle name="警告文本 10 6" xfId="6193"/>
    <cellStyle name="警告文本 10 6 2" xfId="15504"/>
    <cellStyle name="警告文本 10 7" xfId="5045"/>
    <cellStyle name="警告文本 10 8" xfId="6263"/>
    <cellStyle name="警告文本 10 9" xfId="5528"/>
    <cellStyle name="警告文本 11" xfId="3143"/>
    <cellStyle name="警告文本 11 10" xfId="5100"/>
    <cellStyle name="警告文本 11 11" xfId="9298"/>
    <cellStyle name="警告文本 11 12" xfId="8477"/>
    <cellStyle name="警告文本 11 13" xfId="10057"/>
    <cellStyle name="警告文本 11 14" xfId="12926"/>
    <cellStyle name="警告文本 11 15" xfId="15505"/>
    <cellStyle name="警告文本 11 16" xfId="17598"/>
    <cellStyle name="警告文本 11 2" xfId="4519"/>
    <cellStyle name="警告文本 11 2 2" xfId="15506"/>
    <cellStyle name="警告文本 11 3" xfId="3778"/>
    <cellStyle name="警告文本 11 3 2" xfId="15507"/>
    <cellStyle name="警告文本 11 4" xfId="4554"/>
    <cellStyle name="警告文本 11 4 2" xfId="15509"/>
    <cellStyle name="警告文本 11 5" xfId="4167"/>
    <cellStyle name="警告文本 11 5 2" xfId="15510"/>
    <cellStyle name="警告文本 11 6" xfId="6194"/>
    <cellStyle name="警告文本 11 6 2" xfId="15511"/>
    <cellStyle name="警告文本 11 7" xfId="5043"/>
    <cellStyle name="警告文本 11 8" xfId="5945"/>
    <cellStyle name="警告文本 11 9" xfId="6528"/>
    <cellStyle name="警告文本 12" xfId="3144"/>
    <cellStyle name="警告文本 12 10" xfId="6493"/>
    <cellStyle name="警告文本 12 11" xfId="9299"/>
    <cellStyle name="警告文本 12 12" xfId="8839"/>
    <cellStyle name="警告文本 12 13" xfId="10058"/>
    <cellStyle name="警告文本 12 14" xfId="12928"/>
    <cellStyle name="警告文本 12 15" xfId="15512"/>
    <cellStyle name="警告文本 12 16" xfId="17599"/>
    <cellStyle name="警告文本 12 2" xfId="4520"/>
    <cellStyle name="警告文本 12 2 2" xfId="15513"/>
    <cellStyle name="警告文本 12 3" xfId="3777"/>
    <cellStyle name="警告文本 12 3 2" xfId="15514"/>
    <cellStyle name="警告文本 12 4" xfId="4425"/>
    <cellStyle name="警告文本 12 4 2" xfId="15515"/>
    <cellStyle name="警告文本 12 5" xfId="4711"/>
    <cellStyle name="警告文本 12 5 2" xfId="15516"/>
    <cellStyle name="警告文本 12 5 2 2" xfId="15517"/>
    <cellStyle name="警告文本 12 6" xfId="6195"/>
    <cellStyle name="警告文本 12 6 2" xfId="15518"/>
    <cellStyle name="警告文本 12 7" xfId="5041"/>
    <cellStyle name="警告文本 12 8" xfId="5604"/>
    <cellStyle name="警告文本 12 9" xfId="5272"/>
    <cellStyle name="警告文本 13" xfId="3145"/>
    <cellStyle name="警告文本 13 10" xfId="6220"/>
    <cellStyle name="警告文本 13 11" xfId="9300"/>
    <cellStyle name="警告文本 13 12" xfId="8833"/>
    <cellStyle name="警告文本 13 13" xfId="10059"/>
    <cellStyle name="警告文本 13 14" xfId="12930"/>
    <cellStyle name="警告文本 13 15" xfId="15519"/>
    <cellStyle name="警告文本 13 16" xfId="17600"/>
    <cellStyle name="警告文本 13 2" xfId="4521"/>
    <cellStyle name="警告文本 13 2 2" xfId="15520"/>
    <cellStyle name="警告文本 13 3" xfId="3775"/>
    <cellStyle name="警告文本 13 3 2" xfId="15521"/>
    <cellStyle name="警告文本 13 4" xfId="4426"/>
    <cellStyle name="警告文本 13 4 2" xfId="15522"/>
    <cellStyle name="警告文本 13 5" xfId="3838"/>
    <cellStyle name="警告文本 13 5 2" xfId="15523"/>
    <cellStyle name="警告文本 13 6" xfId="6196"/>
    <cellStyle name="警告文本 13 6 2" xfId="15524"/>
    <cellStyle name="警告文本 13 7" xfId="5039"/>
    <cellStyle name="警告文本 13 8" xfId="6251"/>
    <cellStyle name="警告文本 13 9" xfId="5527"/>
    <cellStyle name="警告文本 14" xfId="10226"/>
    <cellStyle name="警告文本 2" xfId="3146"/>
    <cellStyle name="警告文本 2 10" xfId="6254"/>
    <cellStyle name="警告文本 2 11" xfId="5280"/>
    <cellStyle name="警告文本 2 12" xfId="6219"/>
    <cellStyle name="警告文本 2 13" xfId="9301"/>
    <cellStyle name="警告文本 2 14" xfId="8204"/>
    <cellStyle name="警告文本 2 15" xfId="10060"/>
    <cellStyle name="警告文本 2 16" xfId="12932"/>
    <cellStyle name="警告文本 2 17" xfId="15525"/>
    <cellStyle name="警告文本 2 18" xfId="17601"/>
    <cellStyle name="警告文本 2 2" xfId="3147"/>
    <cellStyle name="警告文本 2 2 10" xfId="6222"/>
    <cellStyle name="警告文本 2 2 11" xfId="9302"/>
    <cellStyle name="警告文本 2 2 12" xfId="8202"/>
    <cellStyle name="警告文本 2 2 13" xfId="10061"/>
    <cellStyle name="警告文本 2 2 14" xfId="12933"/>
    <cellStyle name="警告文本 2 2 15" xfId="15526"/>
    <cellStyle name="警告文本 2 2 16" xfId="17602"/>
    <cellStyle name="警告文本 2 2 2" xfId="4523"/>
    <cellStyle name="警告文本 2 2 2 2" xfId="15527"/>
    <cellStyle name="警告文本 2 2 3" xfId="3680"/>
    <cellStyle name="警告文本 2 2 3 2" xfId="15528"/>
    <cellStyle name="警告文本 2 2 4" xfId="4576"/>
    <cellStyle name="警告文本 2 2 4 2" xfId="15529"/>
    <cellStyle name="警告文本 2 2 5" xfId="3845"/>
    <cellStyle name="警告文本 2 2 5 2" xfId="15530"/>
    <cellStyle name="警告文本 2 2 6" xfId="6198"/>
    <cellStyle name="警告文本 2 2 6 2" xfId="15531"/>
    <cellStyle name="警告文本 2 2 7" xfId="4856"/>
    <cellStyle name="警告文本 2 2 8" xfId="6257"/>
    <cellStyle name="警告文本 2 2 9" xfId="6215"/>
    <cellStyle name="警告文本 2 3" xfId="3148"/>
    <cellStyle name="警告文本 2 3 2" xfId="15532"/>
    <cellStyle name="警告文本 2 4" xfId="4522"/>
    <cellStyle name="警告文本 2 4 2" xfId="15533"/>
    <cellStyle name="警告文本 2 5" xfId="3694"/>
    <cellStyle name="警告文本 2 5 2" xfId="15534"/>
    <cellStyle name="警告文本 2 6" xfId="4430"/>
    <cellStyle name="警告文本 2 6 2" xfId="15536"/>
    <cellStyle name="警告文本 2 7" xfId="4154"/>
    <cellStyle name="警告文本 2 7 2" xfId="15537"/>
    <cellStyle name="警告文本 2 8" xfId="6197"/>
    <cellStyle name="警告文本 2 8 2" xfId="15538"/>
    <cellStyle name="警告文本 2 9" xfId="5038"/>
    <cellStyle name="警告文本 3" xfId="3149"/>
    <cellStyle name="警告文本 3 10" xfId="6262"/>
    <cellStyle name="警告文本 3 11" xfId="5328"/>
    <cellStyle name="警告文本 3 12" xfId="5264"/>
    <cellStyle name="警告文本 3 13" xfId="9303"/>
    <cellStyle name="警告文本 3 14" xfId="8832"/>
    <cellStyle name="警告文本 3 15" xfId="10062"/>
    <cellStyle name="警告文本 3 16" xfId="12934"/>
    <cellStyle name="警告文本 3 17" xfId="15539"/>
    <cellStyle name="警告文本 3 18" xfId="17603"/>
    <cellStyle name="警告文本 3 2" xfId="762"/>
    <cellStyle name="警告文本 3 2 10" xfId="6998"/>
    <cellStyle name="警告文本 3 2 11" xfId="7934"/>
    <cellStyle name="警告文本 3 2 12" xfId="8831"/>
    <cellStyle name="警告文本 3 2 13" xfId="8991"/>
    <cellStyle name="警告文本 3 2 14" xfId="10779"/>
    <cellStyle name="警告文本 3 2 15" xfId="15540"/>
    <cellStyle name="警告文本 3 2 16" xfId="14581"/>
    <cellStyle name="警告文本 3 2 2" xfId="3876"/>
    <cellStyle name="警告文本 3 2 2 2" xfId="15541"/>
    <cellStyle name="警告文本 3 2 3" xfId="4543"/>
    <cellStyle name="警告文本 3 2 3 2" xfId="15542"/>
    <cellStyle name="警告文本 3 2 4" xfId="3716"/>
    <cellStyle name="警告文本 3 2 4 2" xfId="15543"/>
    <cellStyle name="警告文本 3 2 5" xfId="4720"/>
    <cellStyle name="警告文本 3 2 5 2" xfId="15544"/>
    <cellStyle name="警告文本 3 2 6" xfId="4934"/>
    <cellStyle name="警告文本 3 2 6 2" xfId="15545"/>
    <cellStyle name="警告文本 3 2 7" xfId="6320"/>
    <cellStyle name="警告文本 3 2 7 2" xfId="15546"/>
    <cellStyle name="警告文本 3 2 8" xfId="4866"/>
    <cellStyle name="警告文本 3 2 9" xfId="6831"/>
    <cellStyle name="警告文本 3 3" xfId="3150"/>
    <cellStyle name="警告文本 3 3 2" xfId="15547"/>
    <cellStyle name="警告文本 3 4" xfId="4524"/>
    <cellStyle name="警告文本 3 4 2" xfId="15548"/>
    <cellStyle name="警告文本 3 5" xfId="3774"/>
    <cellStyle name="警告文本 3 5 2" xfId="15549"/>
    <cellStyle name="警告文本 3 6" xfId="4338"/>
    <cellStyle name="警告文本 3 6 2" xfId="15550"/>
    <cellStyle name="警告文本 3 7" xfId="4656"/>
    <cellStyle name="警告文本 3 7 2" xfId="15551"/>
    <cellStyle name="警告文本 3 8" xfId="6199"/>
    <cellStyle name="警告文本 3 8 2" xfId="15553"/>
    <cellStyle name="警告文本 3 9" xfId="5036"/>
    <cellStyle name="警告文本 4" xfId="1633"/>
    <cellStyle name="警告文本 4 10" xfId="5390"/>
    <cellStyle name="警告文本 4 11" xfId="4972"/>
    <cellStyle name="警告文本 4 12" xfId="8623"/>
    <cellStyle name="警告文本 4 13" xfId="7765"/>
    <cellStyle name="警告文本 4 14" xfId="9281"/>
    <cellStyle name="警告文本 4 15" xfId="11363"/>
    <cellStyle name="警告文本 4 16" xfId="15554"/>
    <cellStyle name="警告文本 4 17" xfId="11636"/>
    <cellStyle name="警告文本 4 2" xfId="3151"/>
    <cellStyle name="警告文本 4 2 2" xfId="3152"/>
    <cellStyle name="警告文本 4 2 2 10" xfId="4884"/>
    <cellStyle name="警告文本 4 2 2 11" xfId="9217"/>
    <cellStyle name="警告文本 4 2 2 12" xfId="8830"/>
    <cellStyle name="警告文本 4 2 2 13" xfId="9591"/>
    <cellStyle name="警告文本 4 2 2 14" xfId="12657"/>
    <cellStyle name="警告文本 4 2 2 15" xfId="15556"/>
    <cellStyle name="警告文本 4 2 2 16" xfId="17558"/>
    <cellStyle name="警告文本 4 2 2 2" xfId="4525"/>
    <cellStyle name="警告文本 4 2 2 2 2" xfId="15557"/>
    <cellStyle name="警告文本 4 2 2 3" xfId="3768"/>
    <cellStyle name="警告文本 4 2 2 3 2" xfId="15558"/>
    <cellStyle name="警告文本 4 2 2 4" xfId="4556"/>
    <cellStyle name="警告文本 4 2 2 4 2" xfId="15559"/>
    <cellStyle name="警告文本 4 2 2 5" xfId="3748"/>
    <cellStyle name="警告文本 4 2 2 5 2" xfId="15560"/>
    <cellStyle name="警告文本 4 2 2 6" xfId="6020"/>
    <cellStyle name="警告文本 4 2 2 6 2" xfId="15561"/>
    <cellStyle name="警告文本 4 2 2 7" xfId="4997"/>
    <cellStyle name="警告文本 4 2 2 7 2" xfId="15562"/>
    <cellStyle name="警告文本 4 2 2 8" xfId="5804"/>
    <cellStyle name="警告文本 4 2 2 9" xfId="5326"/>
    <cellStyle name="警告文本 4 2 3" xfId="15555"/>
    <cellStyle name="警告文本 4 3" xfId="4101"/>
    <cellStyle name="警告文本 4 3 2" xfId="15563"/>
    <cellStyle name="警告文本 4 4" xfId="4210"/>
    <cellStyle name="警告文本 4 4 2" xfId="15564"/>
    <cellStyle name="警告文本 4 5" xfId="4111"/>
    <cellStyle name="警告文本 4 5 2" xfId="15565"/>
    <cellStyle name="警告文本 4 6" xfId="4190"/>
    <cellStyle name="警告文本 4 6 2" xfId="15566"/>
    <cellStyle name="警告文本 4 7" xfId="5167"/>
    <cellStyle name="警告文本 4 7 2" xfId="15567"/>
    <cellStyle name="警告文本 4 8" xfId="5601"/>
    <cellStyle name="警告文本 4 8 2" xfId="15568"/>
    <cellStyle name="警告文本 4 9" xfId="5187"/>
    <cellStyle name="警告文本 5" xfId="3153"/>
    <cellStyle name="警告文本 5 10" xfId="6580"/>
    <cellStyle name="警告文本 5 11" xfId="5325"/>
    <cellStyle name="警告文本 5 12" xfId="6822"/>
    <cellStyle name="警告文本 5 13" xfId="9304"/>
    <cellStyle name="警告文本 5 14" xfId="7764"/>
    <cellStyle name="警告文本 5 15" xfId="10063"/>
    <cellStyle name="警告文本 5 16" xfId="12948"/>
    <cellStyle name="警告文本 5 17" xfId="15569"/>
    <cellStyle name="警告文本 5 18" xfId="17604"/>
    <cellStyle name="警告文本 5 2" xfId="3154"/>
    <cellStyle name="警告文本 5 2 10" xfId="4918"/>
    <cellStyle name="警告文本 5 2 11" xfId="9237"/>
    <cellStyle name="警告文本 5 2 12" xfId="8410"/>
    <cellStyle name="警告文本 5 2 13" xfId="10025"/>
    <cellStyle name="警告文本 5 2 14" xfId="12709"/>
    <cellStyle name="警告文本 5 2 15" xfId="15570"/>
    <cellStyle name="警告文本 5 2 16" xfId="17566"/>
    <cellStyle name="警告文本 5 2 2" xfId="4527"/>
    <cellStyle name="警告文本 5 2 2 2" xfId="15571"/>
    <cellStyle name="警告文本 5 2 2 2 2" xfId="15572"/>
    <cellStyle name="警告文本 5 2 3" xfId="3766"/>
    <cellStyle name="警告文本 5 2 3 2" xfId="15573"/>
    <cellStyle name="警告文本 5 2 4" xfId="4075"/>
    <cellStyle name="警告文本 5 2 4 2" xfId="15574"/>
    <cellStyle name="警告文本 5 2 5" xfId="3841"/>
    <cellStyle name="警告文本 5 2 5 2" xfId="15575"/>
    <cellStyle name="警告文本 5 2 6" xfId="6057"/>
    <cellStyle name="警告文本 5 2 6 2" xfId="15576"/>
    <cellStyle name="警告文本 5 2 7" xfId="4945"/>
    <cellStyle name="警告文本 5 2 7 2" xfId="15577"/>
    <cellStyle name="警告文本 5 2 8" xfId="5783"/>
    <cellStyle name="警告文本 5 2 9" xfId="5324"/>
    <cellStyle name="警告文本 5 3" xfId="3155"/>
    <cellStyle name="警告文本 5 3 2" xfId="15578"/>
    <cellStyle name="警告文本 5 4" xfId="4526"/>
    <cellStyle name="警告文本 5 4 2" xfId="15579"/>
    <cellStyle name="警告文本 5 5" xfId="3767"/>
    <cellStyle name="警告文本 5 5 2" xfId="15580"/>
    <cellStyle name="警告文本 5 6" xfId="4557"/>
    <cellStyle name="警告文本 5 6 2" xfId="15581"/>
    <cellStyle name="警告文本 5 7" xfId="3844"/>
    <cellStyle name="警告文本 5 7 2" xfId="15582"/>
    <cellStyle name="警告文本 5 8" xfId="6202"/>
    <cellStyle name="警告文本 5 8 2" xfId="15583"/>
    <cellStyle name="警告文本 5 9" xfId="5029"/>
    <cellStyle name="警告文本 6" xfId="3156"/>
    <cellStyle name="警告文本 6 10" xfId="5866"/>
    <cellStyle name="警告文本 6 11" xfId="5937"/>
    <cellStyle name="警告文本 6 12" xfId="4991"/>
    <cellStyle name="警告文本 6 13" xfId="9305"/>
    <cellStyle name="警告文本 6 14" xfId="8829"/>
    <cellStyle name="警告文本 6 15" xfId="10064"/>
    <cellStyle name="警告文本 6 16" xfId="12955"/>
    <cellStyle name="警告文本 6 17" xfId="15584"/>
    <cellStyle name="警告文本 6 18" xfId="17605"/>
    <cellStyle name="警告文本 6 2" xfId="3157"/>
    <cellStyle name="警告文本 6 2 10" xfId="4947"/>
    <cellStyle name="警告文本 6 2 11" xfId="6290"/>
    <cellStyle name="警告文本 6 2 12" xfId="9239"/>
    <cellStyle name="警告文本 6 2 13" xfId="7461"/>
    <cellStyle name="警告文本 6 2 14" xfId="10027"/>
    <cellStyle name="警告文本 6 2 15" xfId="12716"/>
    <cellStyle name="警告文本 6 2 16" xfId="15585"/>
    <cellStyle name="警告文本 6 2 17" xfId="17568"/>
    <cellStyle name="警告文本 6 2 2" xfId="3158"/>
    <cellStyle name="警告文本 6 2 2 10" xfId="5095"/>
    <cellStyle name="警告文本 6 2 2 11" xfId="9228"/>
    <cellStyle name="警告文本 6 2 2 12" xfId="8828"/>
    <cellStyle name="警告文本 6 2 2 13" xfId="9604"/>
    <cellStyle name="警告文本 6 2 2 14" xfId="12674"/>
    <cellStyle name="警告文本 6 2 2 15" xfId="15586"/>
    <cellStyle name="警告文本 6 2 2 16" xfId="17564"/>
    <cellStyle name="警告文本 6 2 2 2" xfId="4530"/>
    <cellStyle name="警告文本 6 2 2 2 2" xfId="15587"/>
    <cellStyle name="警告文本 6 2 2 3" xfId="3765"/>
    <cellStyle name="警告文本 6 2 2 3 2" xfId="15588"/>
    <cellStyle name="警告文本 6 2 2 4" xfId="4564"/>
    <cellStyle name="警告文本 6 2 2 4 2" xfId="15589"/>
    <cellStyle name="警告文本 6 2 2 5" xfId="3795"/>
    <cellStyle name="警告文本 6 2 2 5 2" xfId="15590"/>
    <cellStyle name="警告文本 6 2 2 6" xfId="6033"/>
    <cellStyle name="警告文本 6 2 2 6 2" xfId="15591"/>
    <cellStyle name="警告文本 6 2 2 7" xfId="5156"/>
    <cellStyle name="警告文本 6 2 2 7 2" xfId="15592"/>
    <cellStyle name="警告文本 6 2 2 8" xfId="5817"/>
    <cellStyle name="警告文本 6 2 2 9" xfId="4916"/>
    <cellStyle name="警告文本 6 2 3" xfId="4529"/>
    <cellStyle name="警告文本 6 2 3 2" xfId="15593"/>
    <cellStyle name="警告文本 6 2 4" xfId="3749"/>
    <cellStyle name="警告文本 6 2 4 2" xfId="15594"/>
    <cellStyle name="警告文本 6 2 5" xfId="3866"/>
    <cellStyle name="警告文本 6 2 5 2" xfId="15595"/>
    <cellStyle name="警告文本 6 2 6" xfId="3839"/>
    <cellStyle name="警告文本 6 2 6 2" xfId="15596"/>
    <cellStyle name="警告文本 6 2 7" xfId="6062"/>
    <cellStyle name="警告文本 6 2 7 2" xfId="15597"/>
    <cellStyle name="警告文本 6 2 8" xfId="5147"/>
    <cellStyle name="警告文本 6 2 8 2" xfId="15598"/>
    <cellStyle name="警告文本 6 2 9" xfId="5044"/>
    <cellStyle name="警告文本 6 3" xfId="2891"/>
    <cellStyle name="警告文本 6 3 10" xfId="5886"/>
    <cellStyle name="警告文本 6 3 11" xfId="9158"/>
    <cellStyle name="警告文本 6 3 12" xfId="8403"/>
    <cellStyle name="警告文本 6 3 13" xfId="10022"/>
    <cellStyle name="警告文本 6 3 14" xfId="12513"/>
    <cellStyle name="警告文本 6 3 15" xfId="15599"/>
    <cellStyle name="警告文本 6 3 16" xfId="17528"/>
    <cellStyle name="警告文本 6 3 2" xfId="4410"/>
    <cellStyle name="警告文本 6 3 2 2" xfId="15600"/>
    <cellStyle name="警告文本 6 3 3" xfId="3926"/>
    <cellStyle name="警告文本 6 3 3 2" xfId="15601"/>
    <cellStyle name="警告文本 6 3 4" xfId="4197"/>
    <cellStyle name="警告文本 6 3 4 2" xfId="15602"/>
    <cellStyle name="警告文本 6 3 5" xfId="4152"/>
    <cellStyle name="警告文本 6 3 5 2" xfId="15603"/>
    <cellStyle name="警告文本 6 3 5 2 2" xfId="15604"/>
    <cellStyle name="警告文本 6 3 6" xfId="5901"/>
    <cellStyle name="警告文本 6 3 6 2" xfId="15605"/>
    <cellStyle name="警告文本 6 3 7" xfId="5254"/>
    <cellStyle name="警告文本 6 3 7 2" xfId="15606"/>
    <cellStyle name="警告文本 6 3 8" xfId="5905"/>
    <cellStyle name="警告文本 6 3 9" xfId="5509"/>
    <cellStyle name="警告文本 6 4" xfId="4528"/>
    <cellStyle name="警告文本 6 4 2" xfId="15607"/>
    <cellStyle name="警告文本 6 5" xfId="3751"/>
    <cellStyle name="警告文本 6 5 2" xfId="15608"/>
    <cellStyle name="警告文本 6 6" xfId="4439"/>
    <cellStyle name="警告文本 6 6 2" xfId="15609"/>
    <cellStyle name="警告文本 6 7" xfId="4658"/>
    <cellStyle name="警告文本 6 7 2" xfId="15610"/>
    <cellStyle name="警告文本 6 8" xfId="6204"/>
    <cellStyle name="警告文本 6 8 2" xfId="15611"/>
    <cellStyle name="警告文本 6 9" xfId="5028"/>
    <cellStyle name="警告文本 7" xfId="3159"/>
    <cellStyle name="警告文本 7 10" xfId="5894"/>
    <cellStyle name="警告文本 7 11" xfId="5904"/>
    <cellStyle name="警告文本 7 12" xfId="9306"/>
    <cellStyle name="警告文本 7 13" xfId="8360"/>
    <cellStyle name="警告文本 7 14" xfId="10065"/>
    <cellStyle name="警告文本 7 15" xfId="12960"/>
    <cellStyle name="警告文本 7 16" xfId="15612"/>
    <cellStyle name="警告文本 7 17" xfId="17606"/>
    <cellStyle name="警告文本 7 2" xfId="3160"/>
    <cellStyle name="警告文本 7 2 10" xfId="4930"/>
    <cellStyle name="警告文本 7 2 11" xfId="9307"/>
    <cellStyle name="警告文本 7 2 12" xfId="7720"/>
    <cellStyle name="警告文本 7 2 13" xfId="10066"/>
    <cellStyle name="警告文本 7 2 14" xfId="12961"/>
    <cellStyle name="警告文本 7 2 15" xfId="15613"/>
    <cellStyle name="警告文本 7 2 16" xfId="17607"/>
    <cellStyle name="警告文本 7 2 2" xfId="4532"/>
    <cellStyle name="警告文本 7 2 2 2" xfId="15614"/>
    <cellStyle name="警告文本 7 2 3" xfId="3760"/>
    <cellStyle name="警告文本 7 2 3 2" xfId="15615"/>
    <cellStyle name="警告文本 7 2 4" xfId="4110"/>
    <cellStyle name="警告文本 7 2 4 2" xfId="15616"/>
    <cellStyle name="警告文本 7 2 5" xfId="4712"/>
    <cellStyle name="警告文本 7 2 5 2" xfId="15617"/>
    <cellStyle name="警告文本 7 2 6" xfId="6207"/>
    <cellStyle name="警告文本 7 2 6 2" xfId="15618"/>
    <cellStyle name="警告文本 7 2 7" xfId="5024"/>
    <cellStyle name="警告文本 7 2 8" xfId="5459"/>
    <cellStyle name="警告文本 7 2 9" xfId="4915"/>
    <cellStyle name="警告文本 7 3" xfId="4531"/>
    <cellStyle name="警告文本 7 3 2" xfId="15619"/>
    <cellStyle name="警告文本 7 4" xfId="3763"/>
    <cellStyle name="警告文本 7 4 2" xfId="15620"/>
    <cellStyle name="警告文本 7 5" xfId="4558"/>
    <cellStyle name="警告文本 7 5 2" xfId="15621"/>
    <cellStyle name="警告文本 7 6" xfId="3739"/>
    <cellStyle name="警告文本 7 6 2" xfId="15622"/>
    <cellStyle name="警告文本 7 7" xfId="6206"/>
    <cellStyle name="警告文本 7 7 2" xfId="15623"/>
    <cellStyle name="警告文本 7 8" xfId="5025"/>
    <cellStyle name="警告文本 7 9" xfId="5967"/>
    <cellStyle name="警告文本 8" xfId="3161"/>
    <cellStyle name="警告文本 8 10" xfId="4914"/>
    <cellStyle name="警告文本 8 11" xfId="5353"/>
    <cellStyle name="警告文本 8 12" xfId="9309"/>
    <cellStyle name="警告文本 8 13" xfId="8379"/>
    <cellStyle name="警告文本 8 14" xfId="10067"/>
    <cellStyle name="警告文本 8 15" xfId="12965"/>
    <cellStyle name="警告文本 8 16" xfId="15624"/>
    <cellStyle name="警告文本 8 17" xfId="17608"/>
    <cellStyle name="警告文本 8 2" xfId="3162"/>
    <cellStyle name="警告文本 8 2 10" xfId="6246"/>
    <cellStyle name="警告文本 8 2 11" xfId="9310"/>
    <cellStyle name="警告文本 8 2 12" xfId="7524"/>
    <cellStyle name="警告文本 8 2 13" xfId="10068"/>
    <cellStyle name="警告文本 8 2 14" xfId="12966"/>
    <cellStyle name="警告文本 8 2 15" xfId="15625"/>
    <cellStyle name="警告文本 8 2 16" xfId="17609"/>
    <cellStyle name="警告文本 8 2 2" xfId="4534"/>
    <cellStyle name="警告文本 8 2 2 2" xfId="15626"/>
    <cellStyle name="警告文本 8 2 3" xfId="3758"/>
    <cellStyle name="警告文本 8 2 3 2" xfId="15627"/>
    <cellStyle name="警告文本 8 2 4" xfId="3719"/>
    <cellStyle name="警告文本 8 2 4 2" xfId="15628"/>
    <cellStyle name="警告文本 8 2 5" xfId="3991"/>
    <cellStyle name="警告文本 8 2 5 2" xfId="15629"/>
    <cellStyle name="警告文本 8 2 6" xfId="6209"/>
    <cellStyle name="警告文本 8 2 6 2" xfId="15630"/>
    <cellStyle name="警告文本 8 2 7" xfId="4777"/>
    <cellStyle name="警告文本 8 2 8" xfId="6294"/>
    <cellStyle name="警告文本 8 2 9" xfId="5112"/>
    <cellStyle name="警告文本 8 3" xfId="4533"/>
    <cellStyle name="警告文本 8 3 2" xfId="15631"/>
    <cellStyle name="警告文本 8 4" xfId="3759"/>
    <cellStyle name="警告文本 8 4 2" xfId="15632"/>
    <cellStyle name="警告文本 8 5" xfId="4559"/>
    <cellStyle name="警告文本 8 5 2" xfId="15633"/>
    <cellStyle name="警告文本 8 6" xfId="3836"/>
    <cellStyle name="警告文本 8 6 2" xfId="15634"/>
    <cellStyle name="警告文本 8 7" xfId="6208"/>
    <cellStyle name="警告文本 8 7 2" xfId="15635"/>
    <cellStyle name="警告文本 8 8" xfId="5020"/>
    <cellStyle name="警告文本 8 9" xfId="5931"/>
    <cellStyle name="警告文本 9" xfId="3163"/>
    <cellStyle name="警告文本 9 10" xfId="4794"/>
    <cellStyle name="警告文本 9 11" xfId="7265"/>
    <cellStyle name="警告文本 9 12" xfId="9311"/>
    <cellStyle name="警告文本 9 13" xfId="8825"/>
    <cellStyle name="警告文本 9 14" xfId="10069"/>
    <cellStyle name="警告文本 9 15" xfId="12970"/>
    <cellStyle name="警告文本 9 16" xfId="15636"/>
    <cellStyle name="警告文本 9 17" xfId="17610"/>
    <cellStyle name="警告文本 9 2" xfId="3164"/>
    <cellStyle name="警告文本 9 2 10" xfId="7252"/>
    <cellStyle name="警告文本 9 2 11" xfId="9312"/>
    <cellStyle name="警告文本 9 2 12" xfId="7953"/>
    <cellStyle name="警告文本 9 2 13" xfId="10070"/>
    <cellStyle name="警告文本 9 2 14" xfId="12971"/>
    <cellStyle name="警告文本 9 2 15" xfId="15637"/>
    <cellStyle name="警告文本 9 2 16" xfId="17611"/>
    <cellStyle name="警告文本 9 2 2" xfId="4536"/>
    <cellStyle name="警告文本 9 2 2 2" xfId="15638"/>
    <cellStyle name="警告文本 9 2 3" xfId="3756"/>
    <cellStyle name="警告文本 9 2 3 2" xfId="15639"/>
    <cellStyle name="警告文本 9 2 4" xfId="4561"/>
    <cellStyle name="警告文本 9 2 4 2" xfId="15640"/>
    <cellStyle name="警告文本 9 2 5" xfId="4049"/>
    <cellStyle name="警告文本 9 2 5 2" xfId="15641"/>
    <cellStyle name="警告文本 9 2 6" xfId="6212"/>
    <cellStyle name="警告文本 9 2 6 2" xfId="15642"/>
    <cellStyle name="警告文本 9 2 7" xfId="4754"/>
    <cellStyle name="警告文本 9 2 8" xfId="6793"/>
    <cellStyle name="警告文本 9 2 9" xfId="7004"/>
    <cellStyle name="警告文本 9 3" xfId="4535"/>
    <cellStyle name="警告文本 9 3 2" xfId="15643"/>
    <cellStyle name="警告文本 9 4" xfId="3757"/>
    <cellStyle name="警告文本 9 4 2" xfId="15644"/>
    <cellStyle name="警告文本 9 5" xfId="4560"/>
    <cellStyle name="警告文本 9 5 2" xfId="15645"/>
    <cellStyle name="警告文本 9 6" xfId="3829"/>
    <cellStyle name="警告文本 9 6 2" xfId="15646"/>
    <cellStyle name="警告文本 9 7" xfId="6211"/>
    <cellStyle name="警告文本 9 7 2" xfId="15647"/>
    <cellStyle name="警告文本 9 8" xfId="4773"/>
    <cellStyle name="警告文本 9 9" xfId="6866"/>
    <cellStyle name="链接单元格 10" xfId="3165"/>
    <cellStyle name="链接单元格 10 2" xfId="3168"/>
    <cellStyle name="链接单元格 10 2 2" xfId="15649"/>
    <cellStyle name="链接单元格 10 3" xfId="1649"/>
    <cellStyle name="链接单元格 10 3 2" xfId="15650"/>
    <cellStyle name="链接单元格 10 4" xfId="15648"/>
    <cellStyle name="链接单元格 11" xfId="194"/>
    <cellStyle name="链接单元格 11 2" xfId="15651"/>
    <cellStyle name="链接单元格 12" xfId="2011"/>
    <cellStyle name="链接单元格 12 2" xfId="3169"/>
    <cellStyle name="链接单元格 12 2 2" xfId="15653"/>
    <cellStyle name="链接单元格 12 3" xfId="15652"/>
    <cellStyle name="链接单元格 13" xfId="2013"/>
    <cellStyle name="链接单元格 13 2" xfId="3170"/>
    <cellStyle name="链接单元格 13 2 2" xfId="15655"/>
    <cellStyle name="链接单元格 13 3" xfId="15654"/>
    <cellStyle name="链接单元格 14" xfId="3171"/>
    <cellStyle name="链接单元格 14 2" xfId="3172"/>
    <cellStyle name="链接单元格 14 2 2" xfId="15657"/>
    <cellStyle name="链接单元格 14 3" xfId="15656"/>
    <cellStyle name="链接单元格 15" xfId="1962"/>
    <cellStyle name="链接单元格 15 2" xfId="15658"/>
    <cellStyle name="链接单元格 16" xfId="3174"/>
    <cellStyle name="链接单元格 16 2" xfId="3175"/>
    <cellStyle name="链接单元格 16 2 2" xfId="15660"/>
    <cellStyle name="链接单元格 16 3" xfId="15659"/>
    <cellStyle name="链接单元格 17" xfId="3177"/>
    <cellStyle name="链接单元格 17 2" xfId="3178"/>
    <cellStyle name="链接单元格 17 2 2" xfId="15662"/>
    <cellStyle name="链接单元格 17 3" xfId="15661"/>
    <cellStyle name="链接单元格 18" xfId="1894"/>
    <cellStyle name="链接单元格 18 2" xfId="15663"/>
    <cellStyle name="链接单元格 19" xfId="1898"/>
    <cellStyle name="链接单元格 19 2" xfId="15664"/>
    <cellStyle name="链接单元格 2" xfId="3179"/>
    <cellStyle name="链接单元格 2 2" xfId="3180"/>
    <cellStyle name="链接单元格 2 2 2" xfId="377"/>
    <cellStyle name="链接单元格 2 2 2 2" xfId="15667"/>
    <cellStyle name="链接单元格 2 2 3" xfId="1838"/>
    <cellStyle name="链接单元格 2 2 3 2" xfId="15668"/>
    <cellStyle name="链接单元格 2 2 4" xfId="15666"/>
    <cellStyle name="链接单元格 2 3" xfId="3181"/>
    <cellStyle name="链接单元格 2 3 2" xfId="15669"/>
    <cellStyle name="链接单元格 2 4" xfId="15665"/>
    <cellStyle name="链接单元格 20" xfId="1961"/>
    <cellStyle name="链接单元格 20 2" xfId="15670"/>
    <cellStyle name="链接单元格 21" xfId="3173"/>
    <cellStyle name="链接单元格 21 2" xfId="15671"/>
    <cellStyle name="链接单元格 22" xfId="3176"/>
    <cellStyle name="链接单元格 22 2" xfId="15672"/>
    <cellStyle name="链接单元格 23" xfId="1893"/>
    <cellStyle name="链接单元格 23 2" xfId="15673"/>
    <cellStyle name="链接单元格 24" xfId="1897"/>
    <cellStyle name="链接单元格 24 2" xfId="15674"/>
    <cellStyle name="链接单元格 25" xfId="10225"/>
    <cellStyle name="链接单元格 3" xfId="3182"/>
    <cellStyle name="链接单元格 3 2" xfId="3183"/>
    <cellStyle name="链接单元格 3 2 2" xfId="3184"/>
    <cellStyle name="链接单元格 3 2 2 2" xfId="3132"/>
    <cellStyle name="链接单元格 3 2 2 2 2" xfId="15678"/>
    <cellStyle name="链接单元格 3 2 2 3" xfId="15677"/>
    <cellStyle name="链接单元格 3 2 3" xfId="15676"/>
    <cellStyle name="链接单元格 3 3" xfId="3185"/>
    <cellStyle name="链接单元格 3 3 2" xfId="15679"/>
    <cellStyle name="链接单元格 3 4" xfId="3186"/>
    <cellStyle name="链接单元格 3 4 2" xfId="15680"/>
    <cellStyle name="链接单元格 3 5" xfId="3187"/>
    <cellStyle name="链接单元格 3 5 2" xfId="15681"/>
    <cellStyle name="链接单元格 3 6" xfId="15675"/>
    <cellStyle name="链接单元格 4" xfId="3188"/>
    <cellStyle name="链接单元格 4 2" xfId="3189"/>
    <cellStyle name="链接单元格 4 2 2" xfId="15683"/>
    <cellStyle name="链接单元格 4 3" xfId="3190"/>
    <cellStyle name="链接单元格 4 3 2" xfId="15684"/>
    <cellStyle name="链接单元格 4 4" xfId="15682"/>
    <cellStyle name="链接单元格 5" xfId="3191"/>
    <cellStyle name="链接单元格 5 2" xfId="3193"/>
    <cellStyle name="链接单元格 5 2 2" xfId="15686"/>
    <cellStyle name="链接单元格 5 3" xfId="15685"/>
    <cellStyle name="链接单元格 6" xfId="3194"/>
    <cellStyle name="链接单元格 6 2" xfId="3195"/>
    <cellStyle name="链接单元格 6 2 2" xfId="3196"/>
    <cellStyle name="链接单元格 6 2 2 2" xfId="15689"/>
    <cellStyle name="链接单元格 6 2 3" xfId="15688"/>
    <cellStyle name="链接单元格 6 3" xfId="15687"/>
    <cellStyle name="链接单元格 7" xfId="2854"/>
    <cellStyle name="链接单元格 7 2" xfId="2664"/>
    <cellStyle name="链接单元格 7 2 2" xfId="1147"/>
    <cellStyle name="链接单元格 7 2 2 2" xfId="15692"/>
    <cellStyle name="链接单元格 7 2 3" xfId="3197"/>
    <cellStyle name="链接单元格 7 2 3 2" xfId="15693"/>
    <cellStyle name="链接单元格 7 2 4" xfId="15691"/>
    <cellStyle name="链接单元格 7 3" xfId="2857"/>
    <cellStyle name="链接单元格 7 3 2" xfId="15694"/>
    <cellStyle name="链接单元格 7 4" xfId="15690"/>
    <cellStyle name="链接单元格 8" xfId="1764"/>
    <cellStyle name="链接单元格 8 2" xfId="2862"/>
    <cellStyle name="链接单元格 8 2 2" xfId="15696"/>
    <cellStyle name="链接单元格 8 3" xfId="3167"/>
    <cellStyle name="链接单元格 8 3 2" xfId="15697"/>
    <cellStyle name="链接单元格 8 4" xfId="15695"/>
    <cellStyle name="链接单元格 9" xfId="2864"/>
    <cellStyle name="链接单元格 9 2" xfId="3198"/>
    <cellStyle name="链接单元格 9 2 2" xfId="15699"/>
    <cellStyle name="链接单元格 9 3" xfId="15698"/>
    <cellStyle name="千位分隔 2" xfId="15700"/>
    <cellStyle name="千位分隔[0] 2" xfId="15701"/>
    <cellStyle name="强调文字颜色 1" xfId="7365" builtinId="29" hidden="1"/>
    <cellStyle name="强调文字颜色 1" xfId="10224" builtinId="29" customBuiltin="1"/>
    <cellStyle name="强调文字颜色 1 10" xfId="3199"/>
    <cellStyle name="强调文字颜色 1 10 2" xfId="3200"/>
    <cellStyle name="强调文字颜色 1 10 2 2" xfId="3201"/>
    <cellStyle name="强调文字颜色 1 10 2 2 2" xfId="15704"/>
    <cellStyle name="强调文字颜色 1 10 2 3" xfId="15703"/>
    <cellStyle name="强调文字颜色 1 10 3" xfId="3202"/>
    <cellStyle name="强调文字颜色 1 10 3 2" xfId="15705"/>
    <cellStyle name="强调文字颜色 1 10 4" xfId="3203"/>
    <cellStyle name="强调文字颜色 1 10 4 2" xfId="15706"/>
    <cellStyle name="强调文字颜色 1 10 5" xfId="15702"/>
    <cellStyle name="强调文字颜色 1 11" xfId="3204"/>
    <cellStyle name="强调文字颜色 1 11 2" xfId="3205"/>
    <cellStyle name="强调文字颜色 1 11 2 2" xfId="3206"/>
    <cellStyle name="强调文字颜色 1 11 2 2 2" xfId="15709"/>
    <cellStyle name="强调文字颜色 1 11 2 3" xfId="15708"/>
    <cellStyle name="强调文字颜色 1 11 3" xfId="3207"/>
    <cellStyle name="强调文字颜色 1 11 3 2" xfId="15710"/>
    <cellStyle name="强调文字颜色 1 11 4" xfId="3208"/>
    <cellStyle name="强调文字颜色 1 11 4 2" xfId="15711"/>
    <cellStyle name="强调文字颜色 1 11 5" xfId="15707"/>
    <cellStyle name="强调文字颜色 1 12" xfId="3209"/>
    <cellStyle name="强调文字颜色 1 12 2" xfId="3210"/>
    <cellStyle name="强调文字颜色 1 12 2 2" xfId="3211"/>
    <cellStyle name="强调文字颜色 1 12 2 2 2" xfId="15714"/>
    <cellStyle name="强调文字颜色 1 12 2 3" xfId="3212"/>
    <cellStyle name="强调文字颜色 1 12 2 3 2" xfId="15715"/>
    <cellStyle name="强调文字颜色 1 12 2 4" xfId="15713"/>
    <cellStyle name="强调文字颜色 1 12 3" xfId="3214"/>
    <cellStyle name="强调文字颜色 1 12 3 2" xfId="3215"/>
    <cellStyle name="强调文字颜色 1 12 3 2 2" xfId="15717"/>
    <cellStyle name="强调文字颜色 1 12 3 3" xfId="15716"/>
    <cellStyle name="强调文字颜色 1 12 4" xfId="3216"/>
    <cellStyle name="强调文字颜色 1 12 4 2" xfId="15718"/>
    <cellStyle name="强调文字颜色 1 12 5" xfId="15712"/>
    <cellStyle name="强调文字颜色 1 13" xfId="3217"/>
    <cellStyle name="强调文字颜色 1 13 2" xfId="3218"/>
    <cellStyle name="强调文字颜色 1 13 2 2" xfId="3219"/>
    <cellStyle name="强调文字颜色 1 13 2 2 2" xfId="15721"/>
    <cellStyle name="强调文字颜色 1 13 2 3" xfId="15720"/>
    <cellStyle name="强调文字颜色 1 13 3" xfId="771"/>
    <cellStyle name="强调文字颜色 1 13 3 2" xfId="15722"/>
    <cellStyle name="强调文字颜色 1 13 4" xfId="3220"/>
    <cellStyle name="强调文字颜色 1 13 4 2" xfId="15723"/>
    <cellStyle name="强调文字颜色 1 13 5" xfId="15719"/>
    <cellStyle name="强调文字颜色 1 14" xfId="3222"/>
    <cellStyle name="强调文字颜色 1 14 2" xfId="3224"/>
    <cellStyle name="强调文字颜色 1 14 2 2" xfId="15725"/>
    <cellStyle name="强调文字颜色 1 14 3" xfId="3226"/>
    <cellStyle name="强调文字颜色 1 14 3 2" xfId="15726"/>
    <cellStyle name="强调文字颜色 1 14 4" xfId="15724"/>
    <cellStyle name="强调文字颜色 1 15" xfId="3229"/>
    <cellStyle name="强调文字颜色 1 15 2" xfId="3231"/>
    <cellStyle name="强调文字颜色 1 15 2 2" xfId="15728"/>
    <cellStyle name="强调文字颜色 1 15 3" xfId="15727"/>
    <cellStyle name="强调文字颜色 1 16" xfId="1810"/>
    <cellStyle name="强调文字颜色 1 16 2" xfId="1813"/>
    <cellStyle name="强调文字颜色 1 16 2 2" xfId="15730"/>
    <cellStyle name="强调文字颜色 1 16 3" xfId="15729"/>
    <cellStyle name="强调文字颜色 1 17" xfId="1818"/>
    <cellStyle name="强调文字颜色 1 17 2" xfId="1822"/>
    <cellStyle name="强调文字颜色 1 17 2 2" xfId="15732"/>
    <cellStyle name="强调文字颜色 1 17 3" xfId="15731"/>
    <cellStyle name="强调文字颜色 1 18" xfId="1825"/>
    <cellStyle name="强调文字颜色 1 18 2" xfId="3233"/>
    <cellStyle name="强调文字颜色 1 18 2 2" xfId="15734"/>
    <cellStyle name="强调文字颜色 1 18 3" xfId="15733"/>
    <cellStyle name="强调文字颜色 1 19" xfId="1828"/>
    <cellStyle name="强调文字颜色 1 19 2" xfId="3124"/>
    <cellStyle name="强调文字颜色 1 19 2 2" xfId="15736"/>
    <cellStyle name="强调文字颜色 1 19 3" xfId="15735"/>
    <cellStyle name="强调文字颜色 1 2" xfId="3234"/>
    <cellStyle name="强调文字颜色 1 2 2" xfId="1966"/>
    <cellStyle name="强调文字颜色 1 2 2 2" xfId="1968"/>
    <cellStyle name="强调文字颜色 1 2 2 2 2" xfId="3235"/>
    <cellStyle name="强调文字颜色 1 2 2 2 2 2" xfId="15740"/>
    <cellStyle name="强调文字颜色 1 2 2 2 3" xfId="15739"/>
    <cellStyle name="强调文字颜色 1 2 2 3" xfId="3236"/>
    <cellStyle name="强调文字颜色 1 2 2 3 2" xfId="15741"/>
    <cellStyle name="强调文字颜色 1 2 2 4" xfId="15738"/>
    <cellStyle name="强调文字颜色 1 2 3" xfId="1259"/>
    <cellStyle name="强调文字颜色 1 2 3 2" xfId="15742"/>
    <cellStyle name="强调文字颜色 1 2 4" xfId="298"/>
    <cellStyle name="强调文字颜色 1 2 4 2" xfId="305"/>
    <cellStyle name="强调文字颜色 1 2 4 2 2" xfId="15744"/>
    <cellStyle name="强调文字颜色 1 2 4 3" xfId="15743"/>
    <cellStyle name="强调文字颜色 1 2 5" xfId="15737"/>
    <cellStyle name="强调文字颜色 1 20" xfId="3228"/>
    <cellStyle name="强调文字颜色 1 20 2" xfId="3230"/>
    <cellStyle name="强调文字颜色 1 20 2 2" xfId="15746"/>
    <cellStyle name="强调文字颜色 1 20 3" xfId="15745"/>
    <cellStyle name="强调文字颜色 1 21" xfId="1809"/>
    <cellStyle name="强调文字颜色 1 21 2" xfId="1812"/>
    <cellStyle name="强调文字颜色 1 21 2 2" xfId="15748"/>
    <cellStyle name="强调文字颜色 1 21 3" xfId="15747"/>
    <cellStyle name="强调文字颜色 1 22" xfId="1817"/>
    <cellStyle name="强调文字颜色 1 22 2" xfId="1821"/>
    <cellStyle name="强调文字颜色 1 22 2 2" xfId="15750"/>
    <cellStyle name="强调文字颜色 1 22 3" xfId="15749"/>
    <cellStyle name="强调文字颜色 1 23" xfId="1824"/>
    <cellStyle name="强调文字颜色 1 23 2" xfId="3232"/>
    <cellStyle name="强调文字颜色 1 23 2 2" xfId="15752"/>
    <cellStyle name="强调文字颜色 1 23 3" xfId="15751"/>
    <cellStyle name="强调文字颜色 1 24" xfId="1827"/>
    <cellStyle name="强调文字颜色 1 24 2" xfId="3123"/>
    <cellStyle name="强调文字颜色 1 24 2 2" xfId="8816"/>
    <cellStyle name="强调文字颜色 1 24 2 3" xfId="15754"/>
    <cellStyle name="强调文字颜色 1 24 3" xfId="15753"/>
    <cellStyle name="强调文字颜色 1 25" xfId="3238"/>
    <cellStyle name="强调文字颜色 1 25 2" xfId="2512"/>
    <cellStyle name="强调文字颜色 1 25 2 2" xfId="8693"/>
    <cellStyle name="强调文字颜色 1 25 2 3" xfId="15756"/>
    <cellStyle name="强调文字颜色 1 25 3" xfId="8815"/>
    <cellStyle name="强调文字颜色 1 25 4" xfId="15755"/>
    <cellStyle name="强调文字颜色 1 26" xfId="3240"/>
    <cellStyle name="强调文字颜色 1 26 2" xfId="8814"/>
    <cellStyle name="强调文字颜色 1 26 3" xfId="15757"/>
    <cellStyle name="强调文字颜色 1 27" xfId="3242"/>
    <cellStyle name="强调文字颜色 1 27 2" xfId="8813"/>
    <cellStyle name="强调文字颜色 1 27 3" xfId="15758"/>
    <cellStyle name="强调文字颜色 1 28" xfId="833"/>
    <cellStyle name="强调文字颜色 1 28 2" xfId="8812"/>
    <cellStyle name="强调文字颜色 1 28 3" xfId="15759"/>
    <cellStyle name="强调文字颜色 1 29" xfId="3243"/>
    <cellStyle name="强调文字颜色 1 29 2" xfId="8811"/>
    <cellStyle name="强调文字颜色 1 29 3" xfId="15760"/>
    <cellStyle name="强调文字颜色 1 3" xfId="3244"/>
    <cellStyle name="强调文字颜色 1 3 2" xfId="3245"/>
    <cellStyle name="强调文字颜色 1 3 2 2" xfId="3121"/>
    <cellStyle name="强调文字颜色 1 3 2 2 2" xfId="2976"/>
    <cellStyle name="强调文字颜色 1 3 2 2 2 2" xfId="8808"/>
    <cellStyle name="强调文字颜色 1 3 2 2 2 3" xfId="15764"/>
    <cellStyle name="强调文字颜色 1 3 2 2 3" xfId="8690"/>
    <cellStyle name="强调文字颜色 1 3 2 2 4" xfId="15763"/>
    <cellStyle name="强调文字颜色 1 3 2 3" xfId="8810"/>
    <cellStyle name="强调文字颜色 1 3 2 4" xfId="15762"/>
    <cellStyle name="强调文字颜色 1 3 3" xfId="3246"/>
    <cellStyle name="强调文字颜色 1 3 3 2" xfId="2510"/>
    <cellStyle name="强调文字颜色 1 3 3 2 2" xfId="8806"/>
    <cellStyle name="强调文字颜色 1 3 3 2 3" xfId="15766"/>
    <cellStyle name="强调文字颜色 1 3 3 3" xfId="8807"/>
    <cellStyle name="强调文字颜色 1 3 3 4" xfId="15765"/>
    <cellStyle name="强调文字颜色 1 3 4" xfId="2404"/>
    <cellStyle name="强调文字颜色 1 3 4 2" xfId="8805"/>
    <cellStyle name="强调文字颜色 1 3 4 3" xfId="15767"/>
    <cellStyle name="强调文字颜色 1 3 5" xfId="3247"/>
    <cellStyle name="强调文字颜色 1 3 5 2" xfId="8804"/>
    <cellStyle name="强调文字颜色 1 3 5 3" xfId="15768"/>
    <cellStyle name="强调文字颜色 1 3 6" xfId="8718"/>
    <cellStyle name="强调文字颜色 1 3 7" xfId="15761"/>
    <cellStyle name="强调文字颜色 1 30" xfId="3237"/>
    <cellStyle name="强调文字颜色 1 30 2" xfId="8803"/>
    <cellStyle name="强调文字颜色 1 30 3" xfId="15769"/>
    <cellStyle name="强调文字颜色 1 31" xfId="3239"/>
    <cellStyle name="强调文字颜色 1 31 2" xfId="8802"/>
    <cellStyle name="强调文字颜色 1 31 3" xfId="15770"/>
    <cellStyle name="强调文字颜色 1 32" xfId="3241"/>
    <cellStyle name="强调文字颜色 1 32 2" xfId="8801"/>
    <cellStyle name="强调文字颜色 1 32 3" xfId="15771"/>
    <cellStyle name="强调文字颜色 1 4" xfId="3248"/>
    <cellStyle name="强调文字颜色 1 4 2" xfId="3249"/>
    <cellStyle name="强调文字颜色 1 4 2 2" xfId="3250"/>
    <cellStyle name="强调文字颜色 1 4 2 2 2" xfId="2481"/>
    <cellStyle name="强调文字颜色 1 4 2 2 2 2" xfId="8797"/>
    <cellStyle name="强调文字颜色 1 4 2 2 2 3" xfId="15775"/>
    <cellStyle name="强调文字颜色 1 4 2 2 3" xfId="8798"/>
    <cellStyle name="强调文字颜色 1 4 2 2 4" xfId="15774"/>
    <cellStyle name="强调文字颜色 1 4 2 3" xfId="3251"/>
    <cellStyle name="强调文字颜色 1 4 2 3 2" xfId="8796"/>
    <cellStyle name="强调文字颜色 1 4 2 3 3" xfId="15776"/>
    <cellStyle name="强调文字颜色 1 4 2 4" xfId="8799"/>
    <cellStyle name="强调文字颜色 1 4 2 5" xfId="15773"/>
    <cellStyle name="强调文字颜色 1 4 3" xfId="3252"/>
    <cellStyle name="强调文字颜色 1 4 3 2" xfId="3253"/>
    <cellStyle name="强调文字颜色 1 4 3 2 2" xfId="8794"/>
    <cellStyle name="强调文字颜色 1 4 3 2 3" xfId="15778"/>
    <cellStyle name="强调文字颜色 1 4 3 3" xfId="3254"/>
    <cellStyle name="强调文字颜色 1 4 3 3 2" xfId="8793"/>
    <cellStyle name="强调文字颜色 1 4 3 3 3" xfId="15779"/>
    <cellStyle name="强调文字颜色 1 4 3 4" xfId="8795"/>
    <cellStyle name="强调文字颜色 1 4 3 5" xfId="15777"/>
    <cellStyle name="强调文字颜色 1 4 4" xfId="3255"/>
    <cellStyle name="强调文字颜色 1 4 4 2" xfId="8792"/>
    <cellStyle name="强调文字颜色 1 4 4 3" xfId="15780"/>
    <cellStyle name="强调文字颜色 1 4 5" xfId="3256"/>
    <cellStyle name="强调文字颜色 1 4 5 2" xfId="8791"/>
    <cellStyle name="强调文字颜色 1 4 5 3" xfId="15781"/>
    <cellStyle name="强调文字颜色 1 4 6" xfId="8800"/>
    <cellStyle name="强调文字颜色 1 4 7" xfId="15772"/>
    <cellStyle name="强调文字颜色 1 5" xfId="2190"/>
    <cellStyle name="强调文字颜色 1 5 2" xfId="2193"/>
    <cellStyle name="强调文字颜色 1 5 2 2" xfId="2750"/>
    <cellStyle name="强调文字颜色 1 5 2 2 2" xfId="8788"/>
    <cellStyle name="强调文字颜色 1 5 2 2 3" xfId="15784"/>
    <cellStyle name="强调文字颜色 1 5 2 3" xfId="8789"/>
    <cellStyle name="强调文字颜色 1 5 2 4" xfId="15783"/>
    <cellStyle name="强调文字颜色 1 5 3" xfId="3258"/>
    <cellStyle name="强调文字颜色 1 5 3 2" xfId="8787"/>
    <cellStyle name="强调文字颜色 1 5 3 3" xfId="15785"/>
    <cellStyle name="强调文字颜色 1 5 4" xfId="8790"/>
    <cellStyle name="强调文字颜色 1 5 5" xfId="15782"/>
    <cellStyle name="强调文字颜色 1 6" xfId="3259"/>
    <cellStyle name="强调文字颜色 1 6 2" xfId="3260"/>
    <cellStyle name="强调文字颜色 1 6 2 2" xfId="8548"/>
    <cellStyle name="强调文字颜色 1 6 2 3" xfId="15787"/>
    <cellStyle name="强调文字颜色 1 6 3" xfId="3261"/>
    <cellStyle name="强调文字颜色 1 6 3 2" xfId="8543"/>
    <cellStyle name="强调文字颜色 1 6 3 3" xfId="15788"/>
    <cellStyle name="强调文字颜色 1 6 4" xfId="8786"/>
    <cellStyle name="强调文字颜色 1 6 5" xfId="15786"/>
    <cellStyle name="强调文字颜色 1 7" xfId="3263"/>
    <cellStyle name="强调文字颜色 1 7 2" xfId="190"/>
    <cellStyle name="强调文字颜色 1 7 2 2" xfId="193"/>
    <cellStyle name="强调文字颜色 1 7 2 2 2" xfId="7414"/>
    <cellStyle name="强调文字颜色 1 7 2 2 3" xfId="15791"/>
    <cellStyle name="强调文字颜色 1 7 2 3" xfId="2010"/>
    <cellStyle name="强调文字颜色 1 7 2 3 2" xfId="8172"/>
    <cellStyle name="强调文字颜色 1 7 2 3 3" xfId="15792"/>
    <cellStyle name="强调文字颜色 1 7 2 4" xfId="8785"/>
    <cellStyle name="强调文字颜色 1 7 2 5" xfId="15790"/>
    <cellStyle name="强调文字颜色 1 7 3" xfId="199"/>
    <cellStyle name="强调文字颜色 1 7 3 2" xfId="1317"/>
    <cellStyle name="强调文字颜色 1 7 3 2 2" xfId="8149"/>
    <cellStyle name="强调文字颜色 1 7 3 2 3" xfId="15794"/>
    <cellStyle name="强调文字颜色 1 7 3 3" xfId="8156"/>
    <cellStyle name="强调文字颜色 1 7 3 4" xfId="15793"/>
    <cellStyle name="强调文字颜色 1 7 4" xfId="457"/>
    <cellStyle name="强调文字颜色 1 7 4 2" xfId="8141"/>
    <cellStyle name="强调文字颜色 1 7 4 3" xfId="15795"/>
    <cellStyle name="强调文字颜色 1 7 5" xfId="466"/>
    <cellStyle name="强调文字颜色 1 7 5 2" xfId="7740"/>
    <cellStyle name="强调文字颜色 1 7 5 3" xfId="15796"/>
    <cellStyle name="强调文字颜色 1 7 6" xfId="8541"/>
    <cellStyle name="强调文字颜色 1 7 7" xfId="15789"/>
    <cellStyle name="强调文字颜色 1 8" xfId="20"/>
    <cellStyle name="强调文字颜色 1 8 2" xfId="212"/>
    <cellStyle name="强调文字颜色 1 8 2 2" xfId="3264"/>
    <cellStyle name="强调文字颜色 1 8 2 2 2" xfId="8116"/>
    <cellStyle name="强调文字颜色 1 8 2 2 3" xfId="15799"/>
    <cellStyle name="强调文字颜色 1 8 2 3" xfId="8127"/>
    <cellStyle name="强调文字颜色 1 8 2 4" xfId="15798"/>
    <cellStyle name="强调文字颜色 1 8 3" xfId="214"/>
    <cellStyle name="强调文字颜色 1 8 3 2" xfId="8113"/>
    <cellStyle name="强调文字颜色 1 8 3 3" xfId="15800"/>
    <cellStyle name="强调文字颜色 1 8 4" xfId="3265"/>
    <cellStyle name="强调文字颜色 1 8 4 2" xfId="8783"/>
    <cellStyle name="强调文字颜色 1 8 4 3" xfId="15801"/>
    <cellStyle name="强调文字颜色 1 8 5" xfId="3266"/>
    <cellStyle name="强调文字颜色 1 8 5 2" xfId="8782"/>
    <cellStyle name="强调文字颜色 1 8 5 3" xfId="15802"/>
    <cellStyle name="强调文字颜色 1 8 6" xfId="8131"/>
    <cellStyle name="强调文字颜色 1 8 7" xfId="15797"/>
    <cellStyle name="强调文字颜色 1 9" xfId="3267"/>
    <cellStyle name="强调文字颜色 1 9 2" xfId="72"/>
    <cellStyle name="强调文字颜色 1 9 2 2" xfId="3268"/>
    <cellStyle name="强调文字颜色 1 9 2 2 2" xfId="8778"/>
    <cellStyle name="强调文字颜色 1 9 2 2 3" xfId="15805"/>
    <cellStyle name="强调文字颜色 1 9 2 3" xfId="3269"/>
    <cellStyle name="强调文字颜色 1 9 2 3 2" xfId="8777"/>
    <cellStyle name="强调文字颜色 1 9 2 3 3" xfId="15806"/>
    <cellStyle name="强调文字颜色 1 9 2 4" xfId="8780"/>
    <cellStyle name="强调文字颜色 1 9 2 5" xfId="15804"/>
    <cellStyle name="强调文字颜色 1 9 3" xfId="223"/>
    <cellStyle name="强调文字颜色 1 9 3 2" xfId="3270"/>
    <cellStyle name="强调文字颜色 1 9 3 2 2" xfId="8148"/>
    <cellStyle name="强调文字颜色 1 9 3 2 3" xfId="15808"/>
    <cellStyle name="强调文字颜色 1 9 3 3" xfId="8152"/>
    <cellStyle name="强调文字颜色 1 9 3 4" xfId="15807"/>
    <cellStyle name="强调文字颜色 1 9 4" xfId="3271"/>
    <cellStyle name="强调文字颜色 1 9 4 2" xfId="8145"/>
    <cellStyle name="强调文字颜色 1 9 4 3" xfId="15809"/>
    <cellStyle name="强调文字颜色 1 9 5" xfId="3272"/>
    <cellStyle name="强调文字颜色 1 9 5 2" xfId="8140"/>
    <cellStyle name="强调文字颜色 1 9 5 3" xfId="15810"/>
    <cellStyle name="强调文字颜色 1 9 6" xfId="8781"/>
    <cellStyle name="强调文字颜色 1 9 7" xfId="15803"/>
    <cellStyle name="强调文字颜色 2" xfId="7369" builtinId="33" hidden="1"/>
    <cellStyle name="强调文字颜色 2" xfId="10223" builtinId="33" customBuiltin="1"/>
    <cellStyle name="强调文字颜色 2 10" xfId="3273"/>
    <cellStyle name="强调文字颜色 2 10 2" xfId="363"/>
    <cellStyle name="强调文字颜色 2 10 2 2" xfId="14"/>
    <cellStyle name="强调文字颜色 2 10 2 2 2" xfId="8130"/>
    <cellStyle name="强调文字颜色 2 10 2 2 3" xfId="15813"/>
    <cellStyle name="强调文字颜色 2 10 2 3" xfId="7739"/>
    <cellStyle name="强调文字颜色 2 10 2 4" xfId="15812"/>
    <cellStyle name="强调文字颜色 2 10 3" xfId="368"/>
    <cellStyle name="强调文字颜色 2 10 3 2" xfId="8126"/>
    <cellStyle name="强调文字颜色 2 10 3 3" xfId="15814"/>
    <cellStyle name="强调文字颜色 2 10 4" xfId="374"/>
    <cellStyle name="强调文字颜色 2 10 4 2" xfId="8115"/>
    <cellStyle name="强调文字颜色 2 10 4 3" xfId="15815"/>
    <cellStyle name="强调文字颜色 2 10 5" xfId="8135"/>
    <cellStyle name="强调文字颜色 2 10 6" xfId="15811"/>
    <cellStyle name="强调文字颜色 2 11" xfId="3275"/>
    <cellStyle name="强调文字颜色 2 11 2" xfId="3276"/>
    <cellStyle name="强调文字颜色 2 11 2 2" xfId="8102"/>
    <cellStyle name="强调文字颜色 2 11 2 3" xfId="15817"/>
    <cellStyle name="强调文字颜色 2 11 3" xfId="3277"/>
    <cellStyle name="强调文字颜色 2 11 3 2" xfId="8100"/>
    <cellStyle name="强调文字颜色 2 11 3 3" xfId="15818"/>
    <cellStyle name="强调文字颜色 2 11 4" xfId="3278"/>
    <cellStyle name="强调文字颜色 2 11 4 2" xfId="8099"/>
    <cellStyle name="强调文字颜色 2 11 4 3" xfId="15819"/>
    <cellStyle name="强调文字颜色 2 11 5" xfId="8112"/>
    <cellStyle name="强调文字颜色 2 11 6" xfId="15816"/>
    <cellStyle name="强调文字颜色 2 12" xfId="3279"/>
    <cellStyle name="强调文字颜色 2 12 2" xfId="3280"/>
    <cellStyle name="强调文字颜色 2 12 2 2" xfId="745"/>
    <cellStyle name="强调文字颜色 2 12 2 2 2" xfId="8092"/>
    <cellStyle name="强调文字颜色 2 12 2 2 3" xfId="15822"/>
    <cellStyle name="强调文字颜色 2 12 2 3" xfId="3281"/>
    <cellStyle name="强调文字颜色 2 12 2 3 2" xfId="8090"/>
    <cellStyle name="强调文字颜色 2 12 2 3 3" xfId="15823"/>
    <cellStyle name="强调文字颜色 2 12 2 4" xfId="8094"/>
    <cellStyle name="强调文字颜色 2 12 2 5" xfId="15821"/>
    <cellStyle name="强调文字颜色 2 12 3" xfId="3282"/>
    <cellStyle name="强调文字颜色 2 12 3 2" xfId="8776"/>
    <cellStyle name="强调文字颜色 2 12 3 3" xfId="15824"/>
    <cellStyle name="强调文字颜色 2 12 4" xfId="3283"/>
    <cellStyle name="强调文字颜色 2 12 4 2" xfId="7645"/>
    <cellStyle name="强调文字颜色 2 12 4 3" xfId="15825"/>
    <cellStyle name="强调文字颜色 2 12 5" xfId="8096"/>
    <cellStyle name="强调文字颜色 2 12 6" xfId="15820"/>
    <cellStyle name="强调文字颜色 2 13" xfId="50"/>
    <cellStyle name="强调文字颜色 2 13 2" xfId="1192"/>
    <cellStyle name="强调文字颜色 2 13 2 2" xfId="3130"/>
    <cellStyle name="强调文字颜色 2 13 2 2 2" xfId="7672"/>
    <cellStyle name="强调文字颜色 2 13 2 2 3" xfId="15828"/>
    <cellStyle name="强调文字颜色 2 13 2 3" xfId="7641"/>
    <cellStyle name="强调文字颜色 2 13 2 4" xfId="15827"/>
    <cellStyle name="强调文字颜色 2 13 3" xfId="3134"/>
    <cellStyle name="强调文字颜色 2 13 3 2" xfId="8087"/>
    <cellStyle name="强调文字颜色 2 13 3 3" xfId="15829"/>
    <cellStyle name="强调文字颜色 2 13 4" xfId="3138"/>
    <cellStyle name="强调文字颜色 2 13 4 2" xfId="8084"/>
    <cellStyle name="强调文字颜色 2 13 4 3" xfId="15830"/>
    <cellStyle name="强调文字颜色 2 13 5" xfId="8088"/>
    <cellStyle name="强调文字颜色 2 13 6" xfId="15826"/>
    <cellStyle name="强调文字颜色 2 14" xfId="3286"/>
    <cellStyle name="强调文字颜色 2 14 2" xfId="3287"/>
    <cellStyle name="强调文字颜色 2 14 2 2" xfId="8082"/>
    <cellStyle name="强调文字颜色 2 14 2 3" xfId="15832"/>
    <cellStyle name="强调文字颜色 2 14 3" xfId="8058"/>
    <cellStyle name="强调文字颜色 2 14 4" xfId="15831"/>
    <cellStyle name="强调文字颜色 2 15" xfId="3289"/>
    <cellStyle name="强调文字颜色 2 15 2" xfId="520"/>
    <cellStyle name="强调文字颜色 2 15 2 2" xfId="8775"/>
    <cellStyle name="强调文字颜色 2 15 2 3" xfId="15834"/>
    <cellStyle name="强调文字颜色 2 15 3" xfId="7669"/>
    <cellStyle name="强调文字颜色 2 15 4" xfId="15833"/>
    <cellStyle name="强调文字颜色 2 16" xfId="3291"/>
    <cellStyle name="强调文字颜色 2 16 2" xfId="3293"/>
    <cellStyle name="强调文字颜色 2 16 2 2" xfId="8772"/>
    <cellStyle name="强调文字颜色 2 16 2 3" xfId="15836"/>
    <cellStyle name="强调文字颜色 2 16 3" xfId="8773"/>
    <cellStyle name="强调文字颜色 2 16 4" xfId="15835"/>
    <cellStyle name="强调文字颜色 2 17" xfId="3295"/>
    <cellStyle name="强调文字颜色 2 17 2" xfId="3297"/>
    <cellStyle name="强调文字颜色 2 17 2 2" xfId="8770"/>
    <cellStyle name="强调文字颜色 2 17 2 3" xfId="15838"/>
    <cellStyle name="强调文字颜色 2 17 3" xfId="8771"/>
    <cellStyle name="强调文字颜色 2 17 4" xfId="15837"/>
    <cellStyle name="强调文字颜色 2 18" xfId="3299"/>
    <cellStyle name="强调文字颜色 2 18 2" xfId="209"/>
    <cellStyle name="强调文字颜色 2 18 2 2" xfId="8767"/>
    <cellStyle name="强调文字颜色 2 18 2 3" xfId="15840"/>
    <cellStyle name="强调文字颜色 2 18 3" xfId="8768"/>
    <cellStyle name="强调文字颜色 2 18 4" xfId="15839"/>
    <cellStyle name="强调文字颜色 2 19" xfId="3301"/>
    <cellStyle name="强调文字颜色 2 19 2" xfId="3303"/>
    <cellStyle name="强调文字颜色 2 19 2 2" xfId="8765"/>
    <cellStyle name="强调文字颜色 2 19 2 3" xfId="15842"/>
    <cellStyle name="强调文字颜色 2 19 3" xfId="8766"/>
    <cellStyle name="强调文字颜色 2 19 4" xfId="15841"/>
    <cellStyle name="强调文字颜色 2 2" xfId="3304"/>
    <cellStyle name="强调文字颜色 2 2 2" xfId="3100"/>
    <cellStyle name="强调文字颜色 2 2 2 2" xfId="203"/>
    <cellStyle name="强调文字颜色 2 2 2 2 2" xfId="8762"/>
    <cellStyle name="强调文字颜色 2 2 2 2 3" xfId="15845"/>
    <cellStyle name="强调文字颜色 2 2 2 3" xfId="216"/>
    <cellStyle name="强调文字颜色 2 2 2 3 2" xfId="8761"/>
    <cellStyle name="强调文字颜色 2 2 2 3 3" xfId="15846"/>
    <cellStyle name="强调文字颜色 2 2 2 4" xfId="8763"/>
    <cellStyle name="强调文字颜色 2 2 2 5" xfId="15844"/>
    <cellStyle name="强调文字颜色 2 2 3" xfId="3102"/>
    <cellStyle name="强调文字颜色 2 2 3 2" xfId="8760"/>
    <cellStyle name="强调文字颜色 2 2 3 3" xfId="15847"/>
    <cellStyle name="强调文字颜色 2 2 4" xfId="3305"/>
    <cellStyle name="强调文字颜色 2 2 4 2" xfId="92"/>
    <cellStyle name="强调文字颜色 2 2 4 2 2" xfId="8759"/>
    <cellStyle name="强调文字颜色 2 2 4 2 3" xfId="15849"/>
    <cellStyle name="强调文字颜色 2 2 4 3" xfId="8685"/>
    <cellStyle name="强调文字颜色 2 2 4 4" xfId="15848"/>
    <cellStyle name="强调文字颜色 2 2 5" xfId="8764"/>
    <cellStyle name="强调文字颜色 2 2 6" xfId="15843"/>
    <cellStyle name="强调文字颜色 2 20" xfId="3288"/>
    <cellStyle name="强调文字颜色 2 20 2" xfId="519"/>
    <cellStyle name="强调文字颜色 2 20 2 2" xfId="8758"/>
    <cellStyle name="强调文字颜色 2 20 2 3" xfId="15851"/>
    <cellStyle name="强调文字颜色 2 20 3" xfId="8030"/>
    <cellStyle name="强调文字颜色 2 20 4" xfId="15850"/>
    <cellStyle name="强调文字颜色 2 21" xfId="3290"/>
    <cellStyle name="强调文字颜色 2 21 2" xfId="3292"/>
    <cellStyle name="强调文字颜色 2 21 2 2" xfId="8682"/>
    <cellStyle name="强调文字颜色 2 21 2 3" xfId="15853"/>
    <cellStyle name="强调文字颜色 2 21 3" xfId="8757"/>
    <cellStyle name="强调文字颜色 2 21 4" xfId="15852"/>
    <cellStyle name="强调文字颜色 2 22" xfId="3294"/>
    <cellStyle name="强调文字颜色 2 22 2" xfId="3296"/>
    <cellStyle name="强调文字颜色 2 22 2 2" xfId="8756"/>
    <cellStyle name="强调文字颜色 2 22 2 3" xfId="15855"/>
    <cellStyle name="强调文字颜色 2 22 3" xfId="8680"/>
    <cellStyle name="强调文字颜色 2 22 4" xfId="15854"/>
    <cellStyle name="强调文字颜色 2 23" xfId="3298"/>
    <cellStyle name="强调文字颜色 2 23 2" xfId="208"/>
    <cellStyle name="强调文字颜色 2 23 2 2" xfId="7472"/>
    <cellStyle name="强调文字颜色 2 23 2 3" xfId="15857"/>
    <cellStyle name="强调文字颜色 2 23 3" xfId="8755"/>
    <cellStyle name="强调文字颜色 2 23 4" xfId="15856"/>
    <cellStyle name="强调文字颜色 2 24" xfId="3300"/>
    <cellStyle name="强调文字颜色 2 24 2" xfId="3302"/>
    <cellStyle name="强调文字颜色 2 24 2 2" xfId="8754"/>
    <cellStyle name="强调文字颜色 2 24 2 3" xfId="15859"/>
    <cellStyle name="强调文字颜色 2 24 3" xfId="7491"/>
    <cellStyle name="强调文字颜色 2 24 4" xfId="15858"/>
    <cellStyle name="强调文字颜色 2 25" xfId="3307"/>
    <cellStyle name="强调文字颜色 2 25 2" xfId="63"/>
    <cellStyle name="强调文字颜色 2 25 2 2" xfId="8752"/>
    <cellStyle name="强调文字颜色 2 25 2 3" xfId="15861"/>
    <cellStyle name="强调文字颜色 2 25 3" xfId="8753"/>
    <cellStyle name="强调文字颜色 2 25 4" xfId="15860"/>
    <cellStyle name="强调文字颜色 2 26" xfId="3090"/>
    <cellStyle name="强调文字颜色 2 26 2" xfId="8751"/>
    <cellStyle name="强调文字颜色 2 26 3" xfId="15862"/>
    <cellStyle name="强调文字颜色 2 27" xfId="3093"/>
    <cellStyle name="强调文字颜色 2 27 2" xfId="8750"/>
    <cellStyle name="强调文字颜色 2 27 3" xfId="15863"/>
    <cellStyle name="强调文字颜色 2 28" xfId="86"/>
    <cellStyle name="强调文字颜色 2 28 2" xfId="8749"/>
    <cellStyle name="强调文字颜色 2 28 3" xfId="15864"/>
    <cellStyle name="强调文字颜色 2 29" xfId="3308"/>
    <cellStyle name="强调文字颜色 2 29 2" xfId="8748"/>
    <cellStyle name="强调文字颜色 2 29 3" xfId="15865"/>
    <cellStyle name="强调文字颜色 2 3" xfId="3309"/>
    <cellStyle name="强调文字颜色 2 3 2" xfId="8"/>
    <cellStyle name="强调文字颜色 2 3 2 2" xfId="2699"/>
    <cellStyle name="强调文字颜色 2 3 2 2 2" xfId="2703"/>
    <cellStyle name="强调文字颜色 2 3 2 2 2 2" xfId="7945"/>
    <cellStyle name="强调文字颜色 2 3 2 2 2 3" xfId="15869"/>
    <cellStyle name="强调文字颜色 2 3 2 2 3" xfId="8743"/>
    <cellStyle name="强调文字颜色 2 3 2 2 4" xfId="15868"/>
    <cellStyle name="强调文字颜色 2 3 2 3" xfId="8745"/>
    <cellStyle name="强调文字颜色 2 3 2 4" xfId="15867"/>
    <cellStyle name="强调文字颜色 2 3 3" xfId="3110"/>
    <cellStyle name="强调文字颜色 2 3 3 2" xfId="8742"/>
    <cellStyle name="强调文字颜色 2 3 3 3" xfId="15870"/>
    <cellStyle name="强调文字颜色 2 3 4" xfId="2411"/>
    <cellStyle name="强调文字颜色 2 3 4 2" xfId="8741"/>
    <cellStyle name="强调文字颜色 2 3 4 3" xfId="15871"/>
    <cellStyle name="强调文字颜色 2 3 5" xfId="320"/>
    <cellStyle name="强调文字颜色 2 3 5 2" xfId="7434"/>
    <cellStyle name="强调文字颜色 2 3 5 3" xfId="15872"/>
    <cellStyle name="强调文字颜色 2 3 6" xfId="8746"/>
    <cellStyle name="强调文字颜色 2 3 7" xfId="15866"/>
    <cellStyle name="强调文字颜色 2 30" xfId="3306"/>
    <cellStyle name="强调文字颜色 2 30 2" xfId="8740"/>
    <cellStyle name="强调文字颜色 2 30 3" xfId="15873"/>
    <cellStyle name="强调文字颜色 2 31" xfId="3089"/>
    <cellStyle name="强调文字颜色 2 31 2" xfId="8739"/>
    <cellStyle name="强调文字颜色 2 31 3" xfId="15874"/>
    <cellStyle name="强调文字颜色 2 32" xfId="3092"/>
    <cellStyle name="强调文字颜色 2 32 2" xfId="8738"/>
    <cellStyle name="强调文字颜色 2 32 3" xfId="15875"/>
    <cellStyle name="强调文字颜色 2 4" xfId="3310"/>
    <cellStyle name="强调文字颜色 2 4 2" xfId="3114"/>
    <cellStyle name="强调文字颜色 2 4 2 2" xfId="3311"/>
    <cellStyle name="强调文字颜色 2 4 2 2 2" xfId="3312"/>
    <cellStyle name="强调文字颜色 2 4 2 2 2 2" xfId="8716"/>
    <cellStyle name="强调文字颜色 2 4 2 2 2 3" xfId="15879"/>
    <cellStyle name="强调文字颜色 2 4 2 2 3" xfId="8735"/>
    <cellStyle name="强调文字颜色 2 4 2 2 4" xfId="15878"/>
    <cellStyle name="强调文字颜色 2 4 2 3" xfId="3313"/>
    <cellStyle name="强调文字颜色 2 4 2 3 2" xfId="8714"/>
    <cellStyle name="强调文字颜色 2 4 2 3 3" xfId="15880"/>
    <cellStyle name="强调文字颜色 2 4 2 4" xfId="8736"/>
    <cellStyle name="强调文字颜色 2 4 2 5" xfId="15877"/>
    <cellStyle name="强调文字颜色 2 4 3" xfId="3118"/>
    <cellStyle name="强调文字颜色 2 4 3 2" xfId="3314"/>
    <cellStyle name="强调文字颜色 2 4 3 2 2" xfId="8734"/>
    <cellStyle name="强调文字颜色 2 4 3 2 3" xfId="15882"/>
    <cellStyle name="强调文字颜色 2 4 3 3" xfId="3315"/>
    <cellStyle name="强调文字颜色 2 4 3 3 2" xfId="8731"/>
    <cellStyle name="强调文字颜色 2 4 3 3 3" xfId="15883"/>
    <cellStyle name="强调文字颜色 2 4 3 4" xfId="8712"/>
    <cellStyle name="强调文字颜色 2 4 3 5" xfId="15881"/>
    <cellStyle name="强调文字颜色 2 4 4" xfId="2416"/>
    <cellStyle name="强调文字颜色 2 4 4 2" xfId="3001"/>
    <cellStyle name="强调文字颜色 2 4 4 2 2" xfId="8729"/>
    <cellStyle name="强调文字颜色 2 4 4 2 3" xfId="15885"/>
    <cellStyle name="强调文字颜色 2 4 4 3" xfId="7854"/>
    <cellStyle name="强调文字颜色 2 4 4 4" xfId="15884"/>
    <cellStyle name="强调文字颜色 2 4 5" xfId="332"/>
    <cellStyle name="强调文字颜色 2 4 5 2" xfId="8726"/>
    <cellStyle name="强调文字颜色 2 4 5 3" xfId="15886"/>
    <cellStyle name="强调文字颜色 2 4 6" xfId="8737"/>
    <cellStyle name="强调文字颜色 2 4 7" xfId="15876"/>
    <cellStyle name="强调文字颜色 2 5" xfId="2196"/>
    <cellStyle name="强调文字颜色 2 5 2" xfId="3316"/>
    <cellStyle name="强调文字颜色 2 5 2 2" xfId="3317"/>
    <cellStyle name="强调文字颜色 2 5 2 2 2" xfId="8720"/>
    <cellStyle name="强调文字颜色 2 5 2 2 3" xfId="15889"/>
    <cellStyle name="强调文字颜色 2 5 2 3" xfId="8723"/>
    <cellStyle name="强调文字颜色 2 5 2 4" xfId="15888"/>
    <cellStyle name="强调文字颜色 2 5 3" xfId="8724"/>
    <cellStyle name="强调文字颜色 2 5 4" xfId="15887"/>
    <cellStyle name="强调文字颜色 2 6" xfId="3318"/>
    <cellStyle name="强调文字颜色 2 6 2" xfId="3319"/>
    <cellStyle name="强调文字颜色 2 6 2 2" xfId="8717"/>
    <cellStyle name="强调文字颜色 2 6 2 3" xfId="15891"/>
    <cellStyle name="强调文字颜色 2 6 3" xfId="3320"/>
    <cellStyle name="强调文字颜色 2 6 3 2" xfId="8715"/>
    <cellStyle name="强调文字颜色 2 6 3 3" xfId="15892"/>
    <cellStyle name="强调文字颜色 2 6 4" xfId="8719"/>
    <cellStyle name="强调文字颜色 2 6 5" xfId="15890"/>
    <cellStyle name="强调文字颜色 2 7" xfId="3321"/>
    <cellStyle name="强调文字颜色 2 7 2" xfId="385"/>
    <cellStyle name="强调文字颜色 2 7 2 2" xfId="393"/>
    <cellStyle name="强调文字颜色 2 7 2 2 2" xfId="8711"/>
    <cellStyle name="强调文字颜色 2 7 2 2 3" xfId="15895"/>
    <cellStyle name="强调文字颜色 2 7 2 3" xfId="3322"/>
    <cellStyle name="强调文字颜色 2 7 2 3 2" xfId="8228"/>
    <cellStyle name="强调文字颜色 2 7 2 3 3" xfId="15896"/>
    <cellStyle name="强调文字颜色 2 7 2 4" xfId="8232"/>
    <cellStyle name="强调文字颜色 2 7 2 5" xfId="15894"/>
    <cellStyle name="强调文字颜色 2 7 3" xfId="396"/>
    <cellStyle name="强调文字颜色 2 7 3 2" xfId="3323"/>
    <cellStyle name="强调文字颜色 2 7 3 2 2" xfId="8219"/>
    <cellStyle name="强调文字颜色 2 7 3 2 3" xfId="15898"/>
    <cellStyle name="强调文字颜色 2 7 3 3" xfId="8388"/>
    <cellStyle name="强调文字颜色 2 7 3 4" xfId="15897"/>
    <cellStyle name="强调文字颜色 2 7 4" xfId="2570"/>
    <cellStyle name="强调文字颜色 2 7 4 2" xfId="8385"/>
    <cellStyle name="强调文字颜色 2 7 4 3" xfId="15899"/>
    <cellStyle name="强调文字颜色 2 7 5" xfId="8713"/>
    <cellStyle name="强调文字颜色 2 7 6" xfId="15893"/>
    <cellStyle name="强调文字颜色 2 8" xfId="1466"/>
    <cellStyle name="强调文字颜色 2 8 2" xfId="410"/>
    <cellStyle name="强调文字颜色 2 8 2 2" xfId="3324"/>
    <cellStyle name="强调文字颜色 2 8 2 2 2" xfId="8200"/>
    <cellStyle name="强调文字颜色 2 8 2 2 3" xfId="15902"/>
    <cellStyle name="强调文字颜色 2 8 2 3" xfId="8381"/>
    <cellStyle name="强调文字颜色 2 8 2 4" xfId="15901"/>
    <cellStyle name="强调文字颜色 2 8 3" xfId="415"/>
    <cellStyle name="强调文字颜色 2 8 3 2" xfId="8702"/>
    <cellStyle name="强调文字颜色 2 8 3 3" xfId="15903"/>
    <cellStyle name="强调文字颜色 2 8 4" xfId="2806"/>
    <cellStyle name="强调文字颜色 2 8 4 2" xfId="8187"/>
    <cellStyle name="强调文字颜色 2 8 4 3" xfId="15905"/>
    <cellStyle name="强调文字颜色 2 8 5" xfId="8213"/>
    <cellStyle name="强调文字颜色 2 8 6" xfId="15900"/>
    <cellStyle name="强调文字颜色 2 9" xfId="3325"/>
    <cellStyle name="强调文字颜色 2 9 2" xfId="420"/>
    <cellStyle name="强调文字颜色 2 9 2 2" xfId="3326"/>
    <cellStyle name="强调文字颜色 2 9 2 2 2" xfId="8710"/>
    <cellStyle name="强调文字颜色 2 9 2 2 3" xfId="15908"/>
    <cellStyle name="强调文字颜色 2 9 2 3" xfId="3327"/>
    <cellStyle name="强调文字颜色 2 9 2 3 2" xfId="8708"/>
    <cellStyle name="强调文字颜色 2 9 2 3 3" xfId="15909"/>
    <cellStyle name="强调文字颜色 2 9 2 4" xfId="7707"/>
    <cellStyle name="强调文字颜色 2 9 2 5" xfId="15907"/>
    <cellStyle name="强调文字颜色 2 9 3" xfId="422"/>
    <cellStyle name="强调文字颜色 2 9 3 2" xfId="3328"/>
    <cellStyle name="强调文字颜色 2 9 3 2 2" xfId="8706"/>
    <cellStyle name="强调文字颜色 2 9 3 2 3" xfId="15911"/>
    <cellStyle name="强调文字颜色 2 9 3 3" xfId="8707"/>
    <cellStyle name="强调文字颜色 2 9 3 4" xfId="15910"/>
    <cellStyle name="强调文字颜色 2 9 4" xfId="3329"/>
    <cellStyle name="强调文字颜色 2 9 4 2" xfId="8705"/>
    <cellStyle name="强调文字颜色 2 9 4 3" xfId="15912"/>
    <cellStyle name="强调文字颜色 2 9 5" xfId="3330"/>
    <cellStyle name="强调文字颜色 2 9 5 2" xfId="8704"/>
    <cellStyle name="强调文字颜色 2 9 5 3" xfId="15913"/>
    <cellStyle name="强调文字颜色 2 9 6" xfId="8700"/>
    <cellStyle name="强调文字颜色 2 9 7" xfId="15906"/>
    <cellStyle name="强调文字颜色 3" xfId="7373" builtinId="37" hidden="1"/>
    <cellStyle name="强调文字颜色 3" xfId="8844" builtinId="37" customBuiltin="1"/>
    <cellStyle name="强调文字颜色 3 10" xfId="3331"/>
    <cellStyle name="强调文字颜色 3 10 2" xfId="3221"/>
    <cellStyle name="强调文字颜色 3 10 2 2" xfId="3223"/>
    <cellStyle name="强调文字颜色 3 10 2 2 2" xfId="8387"/>
    <cellStyle name="强调文字颜色 3 10 2 2 3" xfId="15916"/>
    <cellStyle name="强调文字颜色 3 10 2 3" xfId="8227"/>
    <cellStyle name="强调文字颜色 3 10 2 4" xfId="15915"/>
    <cellStyle name="强调文字颜色 3 10 3" xfId="3227"/>
    <cellStyle name="强调文字颜色 3 10 3 2" xfId="8218"/>
    <cellStyle name="强调文字颜色 3 10 3 3" xfId="15917"/>
    <cellStyle name="强调文字颜色 3 10 4" xfId="1808"/>
    <cellStyle name="强调文字颜色 3 10 4 2" xfId="8384"/>
    <cellStyle name="强调文字颜色 3 10 4 3" xfId="15918"/>
    <cellStyle name="强调文字颜色 3 10 5" xfId="8703"/>
    <cellStyle name="强调文字颜色 3 10 6" xfId="15914"/>
    <cellStyle name="强调文字颜色 3 11" xfId="3332"/>
    <cellStyle name="强调文字颜色 3 11 2" xfId="3333"/>
    <cellStyle name="强调文字颜色 3 11 2 2" xfId="8380"/>
    <cellStyle name="强调文字颜色 3 11 2 3" xfId="15920"/>
    <cellStyle name="强调文字颜色 3 11 3" xfId="3335"/>
    <cellStyle name="强调文字颜色 3 11 3 2" xfId="8199"/>
    <cellStyle name="强调文字颜色 3 11 3 3" xfId="15921"/>
    <cellStyle name="强调文字颜色 3 11 4" xfId="2038"/>
    <cellStyle name="强调文字颜色 3 11 4 2" xfId="8701"/>
    <cellStyle name="强调文字颜色 3 11 4 3" xfId="15922"/>
    <cellStyle name="强调文字颜色 3 11 5" xfId="8212"/>
    <cellStyle name="强调文字颜色 3 11 6" xfId="15919"/>
    <cellStyle name="强调文字颜色 3 12" xfId="3336"/>
    <cellStyle name="强调文字颜色 3 12 2" xfId="2187"/>
    <cellStyle name="强调文字颜色 3 12 2 2" xfId="3337"/>
    <cellStyle name="强调文字颜色 3 12 2 2 2" xfId="8699"/>
    <cellStyle name="强调文字颜色 3 12 2 2 3" xfId="15925"/>
    <cellStyle name="强调文字颜色 3 12 2 3" xfId="3013"/>
    <cellStyle name="强调文字颜色 3 12 2 3 2" xfId="8698"/>
    <cellStyle name="强调文字颜色 3 12 2 3 3" xfId="15926"/>
    <cellStyle name="强调文字颜色 3 12 2 4" xfId="8186"/>
    <cellStyle name="强调文字颜色 3 12 2 5" xfId="15924"/>
    <cellStyle name="强调文字颜色 3 12 3" xfId="3338"/>
    <cellStyle name="强调文字颜色 3 12 3 2" xfId="8169"/>
    <cellStyle name="强调文字颜色 3 12 3 3" xfId="15927"/>
    <cellStyle name="强调文字颜色 3 12 4" xfId="2042"/>
    <cellStyle name="强调文字颜色 3 12 4 2" xfId="8697"/>
    <cellStyle name="强调文字颜色 3 12 4 3" xfId="15928"/>
    <cellStyle name="强调文字颜色 3 12 5" xfId="8189"/>
    <cellStyle name="强调文字颜色 3 12 6" xfId="15923"/>
    <cellStyle name="强调文字颜色 3 13" xfId="3339"/>
    <cellStyle name="强调文字颜色 3 13 2" xfId="1239"/>
    <cellStyle name="强调文字颜色 3 13 2 2" xfId="2195"/>
    <cellStyle name="强调文字颜色 3 13 2 2 2" xfId="8695"/>
    <cellStyle name="强调文字颜色 3 13 2 2 3" xfId="15931"/>
    <cellStyle name="强调文字颜色 3 13 2 3" xfId="8696"/>
    <cellStyle name="强调文字颜色 3 13 2 4" xfId="15930"/>
    <cellStyle name="强调文字颜色 3 13 3" xfId="2198"/>
    <cellStyle name="强调文字颜色 3 13 3 2" xfId="8694"/>
    <cellStyle name="强调文字颜色 3 13 3 3" xfId="15932"/>
    <cellStyle name="强调文字颜色 3 13 4" xfId="2047"/>
    <cellStyle name="强调文字颜色 3 13 4 2" xfId="8692"/>
    <cellStyle name="强调文字颜色 3 13 4 3" xfId="15933"/>
    <cellStyle name="强调文字颜色 3 13 5" xfId="8167"/>
    <cellStyle name="强调文字颜色 3 13 6" xfId="15929"/>
    <cellStyle name="强调文字颜色 3 14" xfId="3341"/>
    <cellStyle name="强调文字颜色 3 14 2" xfId="2201"/>
    <cellStyle name="强调文字颜色 3 14 2 2" xfId="8689"/>
    <cellStyle name="强调文字颜色 3 14 2 3" xfId="15935"/>
    <cellStyle name="强调文字颜色 3 14 3" xfId="8691"/>
    <cellStyle name="强调文字颜色 3 14 4" xfId="15934"/>
    <cellStyle name="强调文字颜色 3 15" xfId="3343"/>
    <cellStyle name="强调文字颜色 3 15 2" xfId="3285"/>
    <cellStyle name="强调文字颜色 3 15 2 2" xfId="8687"/>
    <cellStyle name="强调文字颜色 3 15 2 3" xfId="15937"/>
    <cellStyle name="强调文字颜色 3 15 3" xfId="8688"/>
    <cellStyle name="强调文字颜色 3 15 4" xfId="15936"/>
    <cellStyle name="强调文字颜色 3 16" xfId="3345"/>
    <cellStyle name="强调文字颜色 3 16 2" xfId="2207"/>
    <cellStyle name="强调文字颜色 3 16 2 2" xfId="8684"/>
    <cellStyle name="强调文字颜色 3 16 2 3" xfId="15939"/>
    <cellStyle name="强调文字颜色 3 16 3" xfId="8686"/>
    <cellStyle name="强调文字颜色 3 16 4" xfId="15938"/>
    <cellStyle name="强调文字颜色 3 17" xfId="2673"/>
    <cellStyle name="强调文字颜色 3 17 2" xfId="2215"/>
    <cellStyle name="强调文字颜色 3 17 2 2" xfId="8681"/>
    <cellStyle name="强调文字颜色 3 17 2 3" xfId="15941"/>
    <cellStyle name="强调文字颜色 3 17 3" xfId="8683"/>
    <cellStyle name="强调文字颜色 3 17 4" xfId="15940"/>
    <cellStyle name="强调文字颜色 3 18" xfId="2678"/>
    <cellStyle name="强调文字颜色 3 18 2" xfId="2220"/>
    <cellStyle name="强调文字颜色 3 18 2 2" xfId="8678"/>
    <cellStyle name="强调文字颜色 3 18 2 3" xfId="15943"/>
    <cellStyle name="强调文字颜色 3 18 3" xfId="8679"/>
    <cellStyle name="强调文字颜色 3 18 4" xfId="15942"/>
    <cellStyle name="强调文字颜色 3 19" xfId="957"/>
    <cellStyle name="强调文字颜色 3 19 2" xfId="2227"/>
    <cellStyle name="强调文字颜色 3 19 2 2" xfId="8675"/>
    <cellStyle name="强调文字颜色 3 19 2 3" xfId="15945"/>
    <cellStyle name="强调文字颜色 3 19 3" xfId="8677"/>
    <cellStyle name="强调文字颜色 3 19 4" xfId="15944"/>
    <cellStyle name="强调文字颜色 3 2" xfId="3346"/>
    <cellStyle name="强调文字颜色 3 2 2" xfId="3347"/>
    <cellStyle name="强调文字颜色 3 2 2 2" xfId="3348"/>
    <cellStyle name="强调文字颜色 3 2 2 2 2" xfId="8671"/>
    <cellStyle name="强调文字颜色 3 2 2 2 3" xfId="15948"/>
    <cellStyle name="强调文字颜色 3 2 2 3" xfId="3349"/>
    <cellStyle name="强调文字颜色 3 2 2 3 2" xfId="8670"/>
    <cellStyle name="强调文字颜色 3 2 2 3 3" xfId="15949"/>
    <cellStyle name="强调文字颜色 3 2 2 4" xfId="8672"/>
    <cellStyle name="强调文字颜色 3 2 2 5" xfId="15947"/>
    <cellStyle name="强调文字颜色 3 2 3" xfId="3350"/>
    <cellStyle name="强调文字颜色 3 2 3 2" xfId="8669"/>
    <cellStyle name="强调文字颜色 3 2 3 3" xfId="15950"/>
    <cellStyle name="强调文字颜色 3 2 4" xfId="3351"/>
    <cellStyle name="强调文字颜色 3 2 4 2" xfId="3352"/>
    <cellStyle name="强调文字颜色 3 2 4 2 2" xfId="8668"/>
    <cellStyle name="强调文字颜色 3 2 4 2 3" xfId="15952"/>
    <cellStyle name="强调文字颜色 3 2 4 3" xfId="7589"/>
    <cellStyle name="强调文字颜色 3 2 4 4" xfId="15951"/>
    <cellStyle name="强调文字颜色 3 2 5" xfId="8673"/>
    <cellStyle name="强调文字颜色 3 2 6" xfId="15946"/>
    <cellStyle name="强调文字颜色 3 20" xfId="3342"/>
    <cellStyle name="强调文字颜色 3 20 2" xfId="3284"/>
    <cellStyle name="强调文字颜色 3 20 2 2" xfId="8618"/>
    <cellStyle name="强调文字颜色 3 20 2 3" xfId="15954"/>
    <cellStyle name="强调文字颜色 3 20 3" xfId="8667"/>
    <cellStyle name="强调文字颜色 3 20 4" xfId="15953"/>
    <cellStyle name="强调文字颜色 3 21" xfId="3344"/>
    <cellStyle name="强调文字颜色 3 21 2" xfId="2206"/>
    <cellStyle name="强调文字颜色 3 21 2 2" xfId="8613"/>
    <cellStyle name="强调文字颜色 3 21 2 3" xfId="15956"/>
    <cellStyle name="强调文字颜色 3 21 3" xfId="8616"/>
    <cellStyle name="强调文字颜色 3 21 4" xfId="15955"/>
    <cellStyle name="强调文字颜色 3 22" xfId="2672"/>
    <cellStyle name="强调文字颜色 3 22 2" xfId="2214"/>
    <cellStyle name="强调文字颜色 3 22 2 2" xfId="8665"/>
    <cellStyle name="强调文字颜色 3 22 2 3" xfId="15958"/>
    <cellStyle name="强调文字颜色 3 22 3" xfId="8666"/>
    <cellStyle name="强调文字颜色 3 22 4" xfId="15957"/>
    <cellStyle name="强调文字颜色 3 23" xfId="2677"/>
    <cellStyle name="强调文字颜色 3 23 2" xfId="2219"/>
    <cellStyle name="强调文字颜色 3 23 2 2" xfId="8663"/>
    <cellStyle name="强调文字颜色 3 23 2 3" xfId="15960"/>
    <cellStyle name="强调文字颜色 3 23 3" xfId="8664"/>
    <cellStyle name="强调文字颜色 3 23 4" xfId="15959"/>
    <cellStyle name="强调文字颜色 3 24" xfId="956"/>
    <cellStyle name="强调文字颜色 3 24 2" xfId="2226"/>
    <cellStyle name="强调文字颜色 3 24 2 2" xfId="8660"/>
    <cellStyle name="强调文字颜色 3 24 2 3" xfId="15962"/>
    <cellStyle name="强调文字颜色 3 24 3" xfId="8662"/>
    <cellStyle name="强调文字颜色 3 24 4" xfId="15961"/>
    <cellStyle name="强调文字颜色 3 25" xfId="2681"/>
    <cellStyle name="强调文字颜色 3 25 2" xfId="3340"/>
    <cellStyle name="强调文字颜色 3 25 2 2" xfId="8657"/>
    <cellStyle name="强调文字颜色 3 25 2 3" xfId="15964"/>
    <cellStyle name="强调文字颜色 3 25 3" xfId="8658"/>
    <cellStyle name="强调文字颜色 3 25 4" xfId="15963"/>
    <cellStyle name="强调文字颜色 3 26" xfId="3354"/>
    <cellStyle name="强调文字颜色 3 26 2" xfId="8656"/>
    <cellStyle name="强调文字颜色 3 26 3" xfId="15965"/>
    <cellStyle name="强调文字颜色 3 27" xfId="3356"/>
    <cellStyle name="强调文字颜色 3 27 2" xfId="8655"/>
    <cellStyle name="强调文字颜色 3 27 3" xfId="15966"/>
    <cellStyle name="强调文字颜色 3 28" xfId="3357"/>
    <cellStyle name="强调文字颜色 3 28 2" xfId="8654"/>
    <cellStyle name="强调文字颜色 3 28 3" xfId="15967"/>
    <cellStyle name="强调文字颜色 3 29" xfId="3358"/>
    <cellStyle name="强调文字颜色 3 29 2" xfId="8653"/>
    <cellStyle name="强调文字颜色 3 29 3" xfId="15968"/>
    <cellStyle name="强调文字颜色 3 3" xfId="2621"/>
    <cellStyle name="强调文字颜色 3 3 2" xfId="2623"/>
    <cellStyle name="强调文字颜色 3 3 2 2" xfId="2625"/>
    <cellStyle name="强调文字颜色 3 3 2 2 2" xfId="1310"/>
    <cellStyle name="强调文字颜色 3 3 2 2 2 2" xfId="8649"/>
    <cellStyle name="强调文字颜色 3 3 2 2 2 3" xfId="15972"/>
    <cellStyle name="强调文字颜色 3 3 2 2 3" xfId="8650"/>
    <cellStyle name="强调文字颜色 3 3 2 2 4" xfId="15971"/>
    <cellStyle name="强调文字颜色 3 3 2 3" xfId="8651"/>
    <cellStyle name="强调文字颜色 3 3 2 4" xfId="15970"/>
    <cellStyle name="强调文字颜色 3 3 3" xfId="1478"/>
    <cellStyle name="强调文字颜色 3 3 3 2" xfId="8648"/>
    <cellStyle name="强调文字颜色 3 3 3 3" xfId="15973"/>
    <cellStyle name="强调文字颜色 3 3 4" xfId="1481"/>
    <cellStyle name="强调文字颜色 3 3 4 2" xfId="8647"/>
    <cellStyle name="强调文字颜色 3 3 4 3" xfId="15974"/>
    <cellStyle name="强调文字颜色 3 3 5" xfId="3359"/>
    <cellStyle name="强调文字颜色 3 3 5 2" xfId="8646"/>
    <cellStyle name="强调文字颜色 3 3 5 3" xfId="15975"/>
    <cellStyle name="强调文字颜色 3 3 6" xfId="8652"/>
    <cellStyle name="强调文字颜色 3 3 7" xfId="15969"/>
    <cellStyle name="强调文字颜色 3 30" xfId="2680"/>
    <cellStyle name="强调文字颜色 3 30 2" xfId="8645"/>
    <cellStyle name="强调文字颜色 3 30 3" xfId="15976"/>
    <cellStyle name="强调文字颜色 3 31" xfId="3353"/>
    <cellStyle name="强调文字颜色 3 31 2" xfId="8644"/>
    <cellStyle name="强调文字颜色 3 31 3" xfId="15977"/>
    <cellStyle name="强调文字颜色 3 32" xfId="3355"/>
    <cellStyle name="强调文字颜色 3 32 2" xfId="8643"/>
    <cellStyle name="强调文字颜色 3 32 3" xfId="15978"/>
    <cellStyle name="强调文字颜色 3 4" xfId="2627"/>
    <cellStyle name="强调文字颜色 3 4 2" xfId="2629"/>
    <cellStyle name="强调文字颜色 3 4 2 2" xfId="3360"/>
    <cellStyle name="强调文字颜色 3 4 2 2 2" xfId="551"/>
    <cellStyle name="强调文字颜色 3 4 2 2 2 2" xfId="8362"/>
    <cellStyle name="强调文字颜色 3 4 2 2 2 3" xfId="15982"/>
    <cellStyle name="强调文字颜色 3 4 2 2 3" xfId="8640"/>
    <cellStyle name="强调文字颜色 3 4 2 2 4" xfId="15981"/>
    <cellStyle name="强调文字颜色 3 4 2 3" xfId="3361"/>
    <cellStyle name="强调文字颜色 3 4 2 3 2" xfId="8176"/>
    <cellStyle name="强调文字颜色 3 4 2 3 3" xfId="15983"/>
    <cellStyle name="强调文字颜色 3 4 2 4" xfId="8641"/>
    <cellStyle name="强调文字颜色 3 4 2 5" xfId="15980"/>
    <cellStyle name="强调文字颜色 3 4 3" xfId="2758"/>
    <cellStyle name="强调文字颜色 3 4 3 2" xfId="2882"/>
    <cellStyle name="强调文字颜色 3 4 3 2 2" xfId="8334"/>
    <cellStyle name="强调文字颜色 3 4 3 2 3" xfId="15985"/>
    <cellStyle name="强调文字颜色 3 4 3 3" xfId="2331"/>
    <cellStyle name="强调文字颜色 3 4 3 3 2" xfId="8332"/>
    <cellStyle name="强调文字颜色 3 4 3 3 3" xfId="15986"/>
    <cellStyle name="强调文字颜色 3 4 3 4" xfId="8354"/>
    <cellStyle name="强调文字颜色 3 4 3 5" xfId="15984"/>
    <cellStyle name="强调文字颜色 3 4 4" xfId="3362"/>
    <cellStyle name="强调文字颜色 3 4 4 2" xfId="3363"/>
    <cellStyle name="强调文字颜色 3 4 4 2 2" xfId="8638"/>
    <cellStyle name="强调文字颜色 3 4 4 2 3" xfId="15988"/>
    <cellStyle name="强调文字颜色 3 4 4 3" xfId="8639"/>
    <cellStyle name="强调文字颜色 3 4 4 4" xfId="15987"/>
    <cellStyle name="强调文字颜色 3 4 5" xfId="3364"/>
    <cellStyle name="强调文字颜色 3 4 5 2" xfId="8159"/>
    <cellStyle name="强调文字颜色 3 4 5 3" xfId="15989"/>
    <cellStyle name="强调文字颜色 3 4 6" xfId="8642"/>
    <cellStyle name="强调文字颜色 3 4 7" xfId="15979"/>
    <cellStyle name="强调文字颜色 3 5" xfId="2632"/>
    <cellStyle name="强调文字颜色 3 5 2" xfId="2634"/>
    <cellStyle name="强调文字颜色 3 5 2 2" xfId="3365"/>
    <cellStyle name="强调文字颜色 3 5 2 2 2" xfId="8637"/>
    <cellStyle name="强调文字颜色 3 5 2 2 3" xfId="15992"/>
    <cellStyle name="强调文字颜色 3 5 2 3" xfId="8300"/>
    <cellStyle name="强调文字颜色 3 5 2 4" xfId="15991"/>
    <cellStyle name="强调文字颜色 3 5 3" xfId="8569"/>
    <cellStyle name="强调文字颜色 3 5 4" xfId="15990"/>
    <cellStyle name="强调文字颜色 3 6" xfId="2637"/>
    <cellStyle name="强调文字颜色 3 6 2" xfId="2639"/>
    <cellStyle name="强调文字颜色 3 6 2 2" xfId="8635"/>
    <cellStyle name="强调文字颜色 3 6 2 3" xfId="15994"/>
    <cellStyle name="强调文字颜色 3 6 3" xfId="3366"/>
    <cellStyle name="强调文字颜色 3 6 3 2" xfId="8153"/>
    <cellStyle name="强调文字颜色 3 6 3 3" xfId="15995"/>
    <cellStyle name="强调文字颜色 3 6 4" xfId="8636"/>
    <cellStyle name="强调文字颜色 3 6 5" xfId="15993"/>
    <cellStyle name="强调文字颜色 3 7" xfId="2641"/>
    <cellStyle name="强调文字颜色 3 7 2" xfId="568"/>
    <cellStyle name="强调文字颜色 3 7 2 2" xfId="571"/>
    <cellStyle name="强调文字颜色 3 7 2 2 2" xfId="8632"/>
    <cellStyle name="强调文字颜色 3 7 2 2 3" xfId="15998"/>
    <cellStyle name="强调文字颜色 3 7 2 3" xfId="2973"/>
    <cellStyle name="强调文字颜色 3 7 2 3 2" xfId="8631"/>
    <cellStyle name="强调文字颜色 3 7 2 3 3" xfId="15999"/>
    <cellStyle name="强调文字颜色 3 7 2 4" xfId="8633"/>
    <cellStyle name="强调文字颜色 3 7 2 5" xfId="15997"/>
    <cellStyle name="强调文字颜色 3 7 3" xfId="576"/>
    <cellStyle name="强调文字颜色 3 7 3 2" xfId="3367"/>
    <cellStyle name="强调文字颜色 3 7 3 2 2" xfId="8630"/>
    <cellStyle name="强调文字颜色 3 7 3 2 3" xfId="16001"/>
    <cellStyle name="强调文字颜色 3 7 3 3" xfId="8144"/>
    <cellStyle name="强调文字颜色 3 7 3 4" xfId="16000"/>
    <cellStyle name="强调文字颜色 3 7 4" xfId="3368"/>
    <cellStyle name="强调文字颜色 3 7 4 2" xfId="8629"/>
    <cellStyle name="强调文字颜色 3 7 4 3" xfId="16002"/>
    <cellStyle name="强调文字颜色 3 7 5" xfId="8634"/>
    <cellStyle name="强调文字颜色 3 7 6" xfId="15996"/>
    <cellStyle name="强调文字颜色 3 8" xfId="1469"/>
    <cellStyle name="强调文字颜色 3 8 2" xfId="591"/>
    <cellStyle name="强调文字颜色 3 8 2 2" xfId="3369"/>
    <cellStyle name="强调文字颜色 3 8 2 2 2" xfId="8627"/>
    <cellStyle name="强调文字颜色 3 8 2 2 3" xfId="16005"/>
    <cellStyle name="强调文字颜色 3 8 2 3" xfId="8136"/>
    <cellStyle name="强调文字颜色 3 8 2 4" xfId="16004"/>
    <cellStyle name="强调文字颜色 3 8 3" xfId="601"/>
    <cellStyle name="强调文字颜色 3 8 3 2" xfId="8626"/>
    <cellStyle name="强调文字颜色 3 8 3 3" xfId="16006"/>
    <cellStyle name="强调文字颜色 3 8 4" xfId="3370"/>
    <cellStyle name="强调文字颜色 3 8 4 2" xfId="8625"/>
    <cellStyle name="强调文字颜色 3 8 4 3" xfId="16008"/>
    <cellStyle name="强调文字颜色 3 8 5" xfId="8628"/>
    <cellStyle name="强调文字颜色 3 8 6" xfId="16003"/>
    <cellStyle name="强调文字颜色 3 9" xfId="2643"/>
    <cellStyle name="强调文字颜色 3 9 2" xfId="616"/>
    <cellStyle name="强调文字颜色 3 9 2 2" xfId="3371"/>
    <cellStyle name="强调文字颜色 3 9 2 2 2" xfId="8621"/>
    <cellStyle name="强调文字颜色 3 9 2 2 3" xfId="16011"/>
    <cellStyle name="强调文字颜色 3 9 2 3" xfId="2691"/>
    <cellStyle name="强调文字颜色 3 9 2 3 2" xfId="8619"/>
    <cellStyle name="强调文字颜色 3 9 2 3 3" xfId="16012"/>
    <cellStyle name="强调文字颜色 3 9 2 4" xfId="8622"/>
    <cellStyle name="强调文字颜色 3 9 2 5" xfId="16010"/>
    <cellStyle name="强调文字颜色 3 9 3" xfId="621"/>
    <cellStyle name="强调文字颜色 3 9 3 2" xfId="3372"/>
    <cellStyle name="强调文字颜色 3 9 3 2 2" xfId="8617"/>
    <cellStyle name="强调文字颜色 3 9 3 2 3" xfId="16014"/>
    <cellStyle name="强调文字颜色 3 9 3 3" xfId="8132"/>
    <cellStyle name="强调文字颜色 3 9 3 4" xfId="16013"/>
    <cellStyle name="强调文字颜色 3 9 4" xfId="3374"/>
    <cellStyle name="强调文字颜色 3 9 4 2" xfId="8615"/>
    <cellStyle name="强调文字颜色 3 9 4 3" xfId="16015"/>
    <cellStyle name="强调文字颜色 3 9 5" xfId="3375"/>
    <cellStyle name="强调文字颜色 3 9 5 2" xfId="8614"/>
    <cellStyle name="强调文字颜色 3 9 5 3" xfId="16016"/>
    <cellStyle name="强调文字颜色 3 9 6" xfId="8624"/>
    <cellStyle name="强调文字颜色 3 9 7" xfId="16009"/>
    <cellStyle name="强调文字颜色 4" xfId="7377" builtinId="41" hidden="1"/>
    <cellStyle name="强调文字颜色 4" xfId="10222" builtinId="41" customBuiltin="1"/>
    <cellStyle name="强调文字颜色 4 10" xfId="3376"/>
    <cellStyle name="强调文字颜色 4 10 2" xfId="3378"/>
    <cellStyle name="强调文字颜色 4 10 2 2" xfId="3379"/>
    <cellStyle name="强调文字颜色 4 10 2 2 2" xfId="8610"/>
    <cellStyle name="强调文字颜色 4 10 2 2 3" xfId="16019"/>
    <cellStyle name="强调文字颜色 4 10 2 3" xfId="8611"/>
    <cellStyle name="强调文字颜色 4 10 2 4" xfId="16018"/>
    <cellStyle name="强调文字颜色 4 10 3" xfId="3381"/>
    <cellStyle name="强调文字颜色 4 10 3 2" xfId="7704"/>
    <cellStyle name="强调文字颜色 4 10 3 3" xfId="16020"/>
    <cellStyle name="强调文字颜色 4 10 4" xfId="2119"/>
    <cellStyle name="强调文字颜色 4 10 4 2" xfId="7699"/>
    <cellStyle name="强调文字颜色 4 10 4 3" xfId="16021"/>
    <cellStyle name="强调文字颜色 4 10 5" xfId="8612"/>
    <cellStyle name="强调文字颜色 4 10 6" xfId="16017"/>
    <cellStyle name="强调文字颜色 4 11" xfId="2901"/>
    <cellStyle name="强调文字颜色 4 11 2" xfId="2903"/>
    <cellStyle name="强调文字颜色 4 11 2 2" xfId="2906"/>
    <cellStyle name="强调文字颜色 4 11 2 2 2" xfId="8121"/>
    <cellStyle name="强调文字颜色 4 11 2 2 3" xfId="16024"/>
    <cellStyle name="强调文字颜色 4 11 2 3" xfId="8124"/>
    <cellStyle name="强调文字颜色 4 11 2 4" xfId="16023"/>
    <cellStyle name="强调文字颜色 4 11 3" xfId="2911"/>
    <cellStyle name="强调文字颜色 4 11 3 2" xfId="8119"/>
    <cellStyle name="强调文字颜色 4 11 3 3" xfId="16025"/>
    <cellStyle name="强调文字颜色 4 11 4" xfId="2073"/>
    <cellStyle name="强调文字颜色 4 11 4 2" xfId="8117"/>
    <cellStyle name="强调文字颜色 4 11 4 3" xfId="16026"/>
    <cellStyle name="强调文字颜色 4 11 5" xfId="7856"/>
    <cellStyle name="强调文字颜色 4 11 6" xfId="16022"/>
    <cellStyle name="强调文字颜色 4 12" xfId="2915"/>
    <cellStyle name="强调文字颜色 4 12 2" xfId="2917"/>
    <cellStyle name="强调文字颜色 4 12 2 2" xfId="3382"/>
    <cellStyle name="强调文字颜色 4 12 2 2 2" xfId="8606"/>
    <cellStyle name="强调文字颜色 4 12 2 2 3" xfId="16029"/>
    <cellStyle name="强调文字颜色 4 12 2 3" xfId="3383"/>
    <cellStyle name="强调文字颜色 4 12 2 3 2" xfId="8605"/>
    <cellStyle name="强调文字颜色 4 12 2 3 3" xfId="16030"/>
    <cellStyle name="强调文字颜色 4 12 2 4" xfId="8607"/>
    <cellStyle name="强调文字颜色 4 12 2 5" xfId="16028"/>
    <cellStyle name="强调文字颜色 4 12 3" xfId="3384"/>
    <cellStyle name="强调文字颜色 4 12 3 2" xfId="3385"/>
    <cellStyle name="强调文字颜色 4 12 3 2 2" xfId="8600"/>
    <cellStyle name="强调文字颜色 4 12 3 2 3" xfId="16032"/>
    <cellStyle name="强调文字颜色 4 12 3 3" xfId="8603"/>
    <cellStyle name="强调文字颜色 4 12 3 4" xfId="16031"/>
    <cellStyle name="强调文字颜色 4 12 4" xfId="2079"/>
    <cellStyle name="强调文字颜色 4 12 4 2" xfId="8599"/>
    <cellStyle name="强调文字颜色 4 12 4 3" xfId="16033"/>
    <cellStyle name="强调文字颜色 4 12 5" xfId="8608"/>
    <cellStyle name="强调文字颜色 4 12 6" xfId="16027"/>
    <cellStyle name="强调文字颜色 4 13" xfId="2919"/>
    <cellStyle name="强调文字颜色 4 13 2" xfId="2921"/>
    <cellStyle name="强调文字颜色 4 13 2 2" xfId="3274"/>
    <cellStyle name="强调文字颜色 4 13 2 2 2" xfId="7861"/>
    <cellStyle name="强调文字颜色 4 13 2 2 3" xfId="16036"/>
    <cellStyle name="强调文字颜色 4 13 2 3" xfId="7698"/>
    <cellStyle name="强调文字颜色 4 13 2 4" xfId="16035"/>
    <cellStyle name="强调文字颜色 4 13 3" xfId="2923"/>
    <cellStyle name="强调文字颜色 4 13 3 2" xfId="7855"/>
    <cellStyle name="强调文字颜色 4 13 3 3" xfId="16037"/>
    <cellStyle name="强调文字颜色 4 13 4" xfId="3386"/>
    <cellStyle name="强调文字颜色 4 13 4 2" xfId="7848"/>
    <cellStyle name="强调文字颜色 4 13 4 3" xfId="16038"/>
    <cellStyle name="强调文字颜色 4 13 5" xfId="7703"/>
    <cellStyle name="强调文字颜色 4 13 6" xfId="16034"/>
    <cellStyle name="强调文字颜色 4 14" xfId="2925"/>
    <cellStyle name="强调文字颜色 4 14 2" xfId="2282"/>
    <cellStyle name="强调文字颜色 4 14 2 2" xfId="7839"/>
    <cellStyle name="强调文字颜色 4 14 2 3" xfId="16040"/>
    <cellStyle name="强调文字颜色 4 14 3" xfId="2286"/>
    <cellStyle name="强调文字颜色 4 14 3 2" xfId="7654"/>
    <cellStyle name="强调文字颜色 4 14 3 3" xfId="16041"/>
    <cellStyle name="强调文字颜色 4 14 4" xfId="7843"/>
    <cellStyle name="强调文字颜色 4 14 5" xfId="16039"/>
    <cellStyle name="强调文字颜色 4 15" xfId="2928"/>
    <cellStyle name="强调文字颜色 4 15 2" xfId="2931"/>
    <cellStyle name="强调文字颜色 4 15 2 2" xfId="7824"/>
    <cellStyle name="强调文字颜色 4 15 2 3" xfId="16043"/>
    <cellStyle name="强调文字颜色 4 15 3" xfId="7832"/>
    <cellStyle name="强调文字颜色 4 15 4" xfId="16042"/>
    <cellStyle name="强调文字颜色 4 16" xfId="2934"/>
    <cellStyle name="强调文字颜色 4 16 2" xfId="2938"/>
    <cellStyle name="强调文字颜色 4 16 2 2" xfId="7803"/>
    <cellStyle name="强调文字颜色 4 16 2 3" xfId="16045"/>
    <cellStyle name="强调文字颜色 4 16 3" xfId="7809"/>
    <cellStyle name="强调文字颜色 4 16 4" xfId="16044"/>
    <cellStyle name="强调文字颜色 4 17" xfId="2717"/>
    <cellStyle name="强调文字颜色 4 17 2" xfId="2723"/>
    <cellStyle name="强调文字颜色 4 17 2 2" xfId="7442"/>
    <cellStyle name="强调文字颜色 4 17 2 3" xfId="16047"/>
    <cellStyle name="强调文字颜色 4 17 3" xfId="7463"/>
    <cellStyle name="强调文字颜色 4 17 4" xfId="16046"/>
    <cellStyle name="强调文字颜色 4 18" xfId="2729"/>
    <cellStyle name="强调文字颜色 4 18 2" xfId="2734"/>
    <cellStyle name="强调文字颜色 4 18 2 2" xfId="8108"/>
    <cellStyle name="强调文字颜色 4 18 2 3" xfId="16049"/>
    <cellStyle name="强调文字颜色 4 18 3" xfId="8598"/>
    <cellStyle name="强调文字颜色 4 18 4" xfId="16048"/>
    <cellStyle name="强调文字颜色 4 19" xfId="2740"/>
    <cellStyle name="强调文字颜色 4 19 2" xfId="2342"/>
    <cellStyle name="强调文字颜色 4 19 2 2" xfId="8595"/>
    <cellStyle name="强调文字颜色 4 19 2 3" xfId="16051"/>
    <cellStyle name="强调文字颜色 4 19 3" xfId="8103"/>
    <cellStyle name="强调文字颜色 4 19 4" xfId="16050"/>
    <cellStyle name="强调文字颜色 4 2" xfId="3387"/>
    <cellStyle name="强调文字颜色 4 2 2" xfId="3388"/>
    <cellStyle name="强调文字颜色 4 2 2 2" xfId="3389"/>
    <cellStyle name="强调文字颜色 4 2 2 2 2" xfId="3334"/>
    <cellStyle name="强调文字颜色 4 2 2 2 2 2" xfId="7847"/>
    <cellStyle name="强调文字颜色 4 2 2 2 2 3" xfId="16055"/>
    <cellStyle name="强调文字颜色 4 2 2 2 3" xfId="8590"/>
    <cellStyle name="强调文字颜色 4 2 2 2 4" xfId="16054"/>
    <cellStyle name="强调文字颜色 4 2 2 3" xfId="8591"/>
    <cellStyle name="强调文字颜色 4 2 2 4" xfId="16053"/>
    <cellStyle name="强调文字颜色 4 2 3" xfId="3390"/>
    <cellStyle name="强调文字颜色 4 2 3 2" xfId="7842"/>
    <cellStyle name="强调文字颜色 4 2 3 3" xfId="16056"/>
    <cellStyle name="强调文字颜色 4 2 4" xfId="3391"/>
    <cellStyle name="强调文字颜色 4 2 4 2" xfId="3392"/>
    <cellStyle name="强调文字颜色 4 2 4 2 2" xfId="7653"/>
    <cellStyle name="强调文字颜色 4 2 4 2 3" xfId="16058"/>
    <cellStyle name="强调文字颜色 4 2 4 3" xfId="7838"/>
    <cellStyle name="强调文字颜色 4 2 4 4" xfId="16057"/>
    <cellStyle name="强调文字颜色 4 2 5" xfId="8593"/>
    <cellStyle name="强调文字颜色 4 2 6" xfId="16052"/>
    <cellStyle name="强调文字颜色 4 20" xfId="2927"/>
    <cellStyle name="强调文字颜色 4 20 2" xfId="2930"/>
    <cellStyle name="强调文字颜色 4 20 2 2" xfId="7823"/>
    <cellStyle name="强调文字颜色 4 20 2 3" xfId="16060"/>
    <cellStyle name="强调文字颜色 4 20 3" xfId="7831"/>
    <cellStyle name="强调文字颜色 4 20 4" xfId="16059"/>
    <cellStyle name="强调文字颜色 4 21" xfId="2933"/>
    <cellStyle name="强调文字颜色 4 21 2" xfId="2937"/>
    <cellStyle name="强调文字颜色 4 21 2 2" xfId="7802"/>
    <cellStyle name="强调文字颜色 4 21 2 3" xfId="16062"/>
    <cellStyle name="强调文字颜色 4 21 3" xfId="7808"/>
    <cellStyle name="强调文字颜色 4 21 4" xfId="16061"/>
    <cellStyle name="强调文字颜色 4 22" xfId="2716"/>
    <cellStyle name="强调文字颜色 4 22 2" xfId="2722"/>
    <cellStyle name="强调文字颜色 4 22 2 2" xfId="7462"/>
    <cellStyle name="强调文字颜色 4 22 2 3" xfId="16064"/>
    <cellStyle name="强调文字颜色 4 22 3" xfId="8589"/>
    <cellStyle name="强调文字颜色 4 22 4" xfId="16063"/>
    <cellStyle name="强调文字颜色 4 23" xfId="2728"/>
    <cellStyle name="强调文字颜色 4 23 2" xfId="2733"/>
    <cellStyle name="强调文字颜色 4 23 2 2" xfId="8588"/>
    <cellStyle name="强调文字颜色 4 23 2 3" xfId="16066"/>
    <cellStyle name="强调文字颜色 4 23 3" xfId="7441"/>
    <cellStyle name="强调文字颜色 4 23 4" xfId="16065"/>
    <cellStyle name="强调文字颜色 4 24" xfId="2739"/>
    <cellStyle name="强调文字颜色 4 24 2" xfId="2341"/>
    <cellStyle name="强调文字颜色 4 24 2 2" xfId="8585"/>
    <cellStyle name="强调文字颜色 4 24 2 3" xfId="16068"/>
    <cellStyle name="强调文字颜色 4 24 3" xfId="8586"/>
    <cellStyle name="强调文字颜色 4 24 4" xfId="16067"/>
    <cellStyle name="强调文字颜色 4 25" xfId="2943"/>
    <cellStyle name="强调文字颜色 4 25 2" xfId="2946"/>
    <cellStyle name="强调文字颜色 4 25 2 2" xfId="7776"/>
    <cellStyle name="强调文字颜色 4 25 2 3" xfId="16070"/>
    <cellStyle name="强调文字颜色 4 25 3" xfId="8584"/>
    <cellStyle name="强调文字颜色 4 25 4" xfId="16069"/>
    <cellStyle name="强调文字颜色 4 26" xfId="2953"/>
    <cellStyle name="强调文字颜色 4 26 2" xfId="7773"/>
    <cellStyle name="强调文字颜色 4 26 3" xfId="16071"/>
    <cellStyle name="强调文字颜色 4 27" xfId="1702"/>
    <cellStyle name="强调文字颜色 4 27 2" xfId="8583"/>
    <cellStyle name="强调文字颜色 4 27 3" xfId="16072"/>
    <cellStyle name="强调文字颜色 4 28" xfId="1708"/>
    <cellStyle name="强调文字颜色 4 28 2" xfId="8582"/>
    <cellStyle name="强调文字颜色 4 28 3" xfId="16073"/>
    <cellStyle name="强调文字颜色 4 29" xfId="1711"/>
    <cellStyle name="强调文字颜色 4 29 2" xfId="8581"/>
    <cellStyle name="强调文字颜色 4 29 3" xfId="16074"/>
    <cellStyle name="强调文字颜色 4 3" xfId="3394"/>
    <cellStyle name="强调文字颜色 4 3 2" xfId="3395"/>
    <cellStyle name="强调文字颜色 4 3 2 2" xfId="3396"/>
    <cellStyle name="强调文字颜色 4 3 2 2 2" xfId="3397"/>
    <cellStyle name="强调文字颜色 4 3 2 2 2 2" xfId="7961"/>
    <cellStyle name="强调文字颜色 4 3 2 2 2 3" xfId="16078"/>
    <cellStyle name="强调文字颜色 4 3 2 2 3" xfId="7965"/>
    <cellStyle name="强调文字颜色 4 3 2 2 4" xfId="16077"/>
    <cellStyle name="强调文字颜色 4 3 2 3" xfId="7967"/>
    <cellStyle name="强调文字颜色 4 3 2 4" xfId="16076"/>
    <cellStyle name="强调文字颜色 4 3 3" xfId="1500"/>
    <cellStyle name="强调文字颜色 4 3 3 2" xfId="1502"/>
    <cellStyle name="强调文字颜色 4 3 3 2 2" xfId="7509"/>
    <cellStyle name="强调文字颜色 4 3 3 2 3" xfId="16080"/>
    <cellStyle name="强调文字颜色 4 3 3 3" xfId="7590"/>
    <cellStyle name="强调文字颜色 4 3 3 4" xfId="16079"/>
    <cellStyle name="强调文字颜色 4 3 4" xfId="1504"/>
    <cellStyle name="强调文字颜色 4 3 4 2" xfId="7584"/>
    <cellStyle name="强调文字颜色 4 3 4 3" xfId="16081"/>
    <cellStyle name="强调文字颜色 4 3 5" xfId="3398"/>
    <cellStyle name="强调文字颜色 4 3 5 2" xfId="7956"/>
    <cellStyle name="强调文字颜色 4 3 5 3" xfId="16082"/>
    <cellStyle name="强调文字颜色 4 3 6" xfId="8580"/>
    <cellStyle name="强调文字颜色 4 3 7" xfId="16075"/>
    <cellStyle name="强调文字颜色 4 30" xfId="2942"/>
    <cellStyle name="强调文字颜色 4 30 2" xfId="8578"/>
    <cellStyle name="强调文字颜色 4 30 3" xfId="16083"/>
    <cellStyle name="强调文字颜色 4 31" xfId="2952"/>
    <cellStyle name="强调文字颜色 4 31 2" xfId="7573"/>
    <cellStyle name="强调文字颜色 4 31 3" xfId="16084"/>
    <cellStyle name="强调文字颜色 4 32" xfId="1701"/>
    <cellStyle name="强调文字颜色 4 32 2" xfId="8576"/>
    <cellStyle name="强调文字颜色 4 32 3" xfId="16085"/>
    <cellStyle name="强调文字颜色 4 4" xfId="3399"/>
    <cellStyle name="强调文字颜色 4 4 2" xfId="2769"/>
    <cellStyle name="强调文字颜色 4 4 2 2" xfId="1666"/>
    <cellStyle name="强调文字颜色 4 4 2 2 2" xfId="1668"/>
    <cellStyle name="强调文字颜色 4 4 2 2 2 2" xfId="8574"/>
    <cellStyle name="强调文字颜色 4 4 2 2 2 3" xfId="16089"/>
    <cellStyle name="强调文字颜色 4 4 2 2 3" xfId="7798"/>
    <cellStyle name="强调文字颜色 4 4 2 2 4" xfId="16088"/>
    <cellStyle name="强调文字颜色 4 4 2 3" xfId="1673"/>
    <cellStyle name="强调文字颜色 4 4 2 3 2" xfId="8573"/>
    <cellStyle name="强调文字颜色 4 4 2 3 3" xfId="16090"/>
    <cellStyle name="强调文字颜色 4 4 2 4" xfId="7568"/>
    <cellStyle name="强调文字颜色 4 4 2 5" xfId="16087"/>
    <cellStyle name="强调文字颜色 4 4 3" xfId="1507"/>
    <cellStyle name="强调文字颜色 4 4 3 2" xfId="3400"/>
    <cellStyle name="强调文字颜色 4 4 3 2 2" xfId="8571"/>
    <cellStyle name="强调文字颜色 4 4 3 2 3" xfId="16092"/>
    <cellStyle name="强调文字颜色 4 4 3 3" xfId="3401"/>
    <cellStyle name="强调文字颜色 4 4 3 3 2" xfId="8570"/>
    <cellStyle name="强调文字颜色 4 4 3 3 3" xfId="16093"/>
    <cellStyle name="强调文字颜色 4 4 3 4" xfId="8572"/>
    <cellStyle name="强调文字颜色 4 4 3 5" xfId="16091"/>
    <cellStyle name="强调文字颜色 4 4 4" xfId="3402"/>
    <cellStyle name="强调文字颜色 4 4 4 2" xfId="3403"/>
    <cellStyle name="强调文字颜色 4 4 4 2 2" xfId="8567"/>
    <cellStyle name="强调文字颜色 4 4 4 2 3" xfId="16095"/>
    <cellStyle name="强调文字颜色 4 4 4 3" xfId="8568"/>
    <cellStyle name="强调文字颜色 4 4 4 4" xfId="16094"/>
    <cellStyle name="强调文字颜色 4 4 5" xfId="3404"/>
    <cellStyle name="强调文字颜色 4 4 5 2" xfId="8566"/>
    <cellStyle name="强调文字颜色 4 4 5 3" xfId="16096"/>
    <cellStyle name="强调文字颜色 4 4 6" xfId="8575"/>
    <cellStyle name="强调文字颜色 4 4 7" xfId="16086"/>
    <cellStyle name="强调文字颜色 4 5" xfId="3405"/>
    <cellStyle name="强调文字颜色 4 5 2" xfId="3406"/>
    <cellStyle name="强调文字颜色 4 5 2 2" xfId="222"/>
    <cellStyle name="强调文字颜色 4 5 2 2 2" xfId="8562"/>
    <cellStyle name="强调文字颜色 4 5 2 2 3" xfId="16099"/>
    <cellStyle name="强调文字颜色 4 5 2 3" xfId="8563"/>
    <cellStyle name="强调文字颜色 4 5 2 4" xfId="16098"/>
    <cellStyle name="强调文字颜色 4 5 3" xfId="3407"/>
    <cellStyle name="强调文字颜色 4 5 3 2" xfId="8560"/>
    <cellStyle name="强调文字颜色 4 5 3 3" xfId="16100"/>
    <cellStyle name="强调文字颜色 4 5 4" xfId="8565"/>
    <cellStyle name="强调文字颜色 4 5 5" xfId="16097"/>
    <cellStyle name="强调文字颜色 4 6" xfId="3408"/>
    <cellStyle name="强调文字颜色 4 6 2" xfId="3409"/>
    <cellStyle name="强调文字颜色 4 6 2 2" xfId="8558"/>
    <cellStyle name="强调文字颜色 4 6 2 3" xfId="16102"/>
    <cellStyle name="强调文字颜色 4 6 3" xfId="8559"/>
    <cellStyle name="强调文字颜色 4 6 4" xfId="16101"/>
    <cellStyle name="强调文字颜色 4 7" xfId="3410"/>
    <cellStyle name="强调文字颜色 4 7 2" xfId="733"/>
    <cellStyle name="强调文字颜色 4 7 2 2" xfId="620"/>
    <cellStyle name="强调文字颜色 4 7 2 2 2" xfId="8555"/>
    <cellStyle name="强调文字颜色 4 7 2 2 3" xfId="16105"/>
    <cellStyle name="强调文字颜色 4 7 2 3" xfId="3373"/>
    <cellStyle name="强调文字颜色 4 7 2 3 2" xfId="8554"/>
    <cellStyle name="强调文字颜色 4 7 2 3 3" xfId="16106"/>
    <cellStyle name="强调文字颜色 4 7 2 4" xfId="8556"/>
    <cellStyle name="强调文字颜色 4 7 2 5" xfId="16104"/>
    <cellStyle name="强调文字颜色 4 7 3" xfId="735"/>
    <cellStyle name="强调文字颜色 4 7 3 2" xfId="642"/>
    <cellStyle name="强调文字颜色 4 7 3 2 2" xfId="8552"/>
    <cellStyle name="强调文字颜色 4 7 3 2 3" xfId="16108"/>
    <cellStyle name="强调文字颜色 4 7 3 3" xfId="8553"/>
    <cellStyle name="强调文字颜色 4 7 3 4" xfId="16107"/>
    <cellStyle name="强调文字颜色 4 7 4" xfId="3411"/>
    <cellStyle name="强调文字颜色 4 7 4 2" xfId="8551"/>
    <cellStyle name="强调文字颜色 4 7 4 3" xfId="16109"/>
    <cellStyle name="强调文字颜色 4 7 5" xfId="3412"/>
    <cellStyle name="强调文字颜色 4 7 5 2" xfId="8550"/>
    <cellStyle name="强调文字颜色 4 7 5 3" xfId="16110"/>
    <cellStyle name="强调文字颜色 4 7 6" xfId="8557"/>
    <cellStyle name="强调文字颜色 4 7 7" xfId="16103"/>
    <cellStyle name="强调文字颜色 4 8" xfId="1487"/>
    <cellStyle name="强调文字颜色 4 8 2" xfId="747"/>
    <cellStyle name="强调文字颜色 4 8 2 2" xfId="313"/>
    <cellStyle name="强调文字颜色 4 8 2 2 2" xfId="8546"/>
    <cellStyle name="强调文字颜色 4 8 2 2 3" xfId="16113"/>
    <cellStyle name="强调文字颜色 4 8 2 3" xfId="8547"/>
    <cellStyle name="强调文字颜色 4 8 2 4" xfId="16112"/>
    <cellStyle name="强调文字颜色 4 8 3" xfId="739"/>
    <cellStyle name="强调文字颜色 4 8 3 2" xfId="8405"/>
    <cellStyle name="强调文字颜色 4 8 3 3" xfId="16114"/>
    <cellStyle name="强调文字颜色 4 8 4" xfId="742"/>
    <cellStyle name="强调文字颜色 4 8 4 2" xfId="8545"/>
    <cellStyle name="强调文字颜色 4 8 4 3" xfId="16115"/>
    <cellStyle name="强调文字颜色 4 8 5" xfId="744"/>
    <cellStyle name="强调文字颜色 4 8 5 2" xfId="8544"/>
    <cellStyle name="强调文字颜色 4 8 5 3" xfId="16116"/>
    <cellStyle name="强调文字颜色 4 8 6" xfId="8549"/>
    <cellStyle name="强调文字颜色 4 8 7" xfId="16111"/>
    <cellStyle name="强调文字颜色 4 9" xfId="936"/>
    <cellStyle name="强调文字颜色 4 9 2" xfId="296"/>
    <cellStyle name="强调文字颜色 4 9 2 2" xfId="303"/>
    <cellStyle name="强调文字颜色 4 9 2 2 2" xfId="8540"/>
    <cellStyle name="强调文字颜色 4 9 2 2 3" xfId="16119"/>
    <cellStyle name="强调文字颜色 4 9 2 3" xfId="3414"/>
    <cellStyle name="强调文字颜色 4 9 2 3 2" xfId="8539"/>
    <cellStyle name="强调文字颜色 4 9 2 3 3" xfId="16120"/>
    <cellStyle name="强调文字颜色 4 9 2 4" xfId="8401"/>
    <cellStyle name="强调文字颜色 4 9 2 5" xfId="16118"/>
    <cellStyle name="强调文字颜色 4 9 3" xfId="312"/>
    <cellStyle name="强调文字颜色 4 9 3 2" xfId="318"/>
    <cellStyle name="强调文字颜色 4 9 3 2 2" xfId="8537"/>
    <cellStyle name="强调文字颜色 4 9 3 2 3" xfId="16122"/>
    <cellStyle name="强调文字颜色 4 9 3 3" xfId="8538"/>
    <cellStyle name="强调文字颜色 4 9 3 4" xfId="16121"/>
    <cellStyle name="强调文字颜色 4 9 4" xfId="3415"/>
    <cellStyle name="强调文字颜色 4 9 4 2" xfId="8536"/>
    <cellStyle name="强调文字颜色 4 9 4 3" xfId="16123"/>
    <cellStyle name="强调文字颜色 4 9 5" xfId="3416"/>
    <cellStyle name="强调文字颜色 4 9 5 2" xfId="8535"/>
    <cellStyle name="强调文字颜色 4 9 5 3" xfId="16124"/>
    <cellStyle name="强调文字颜色 4 9 6" xfId="8542"/>
    <cellStyle name="强调文字颜色 4 9 7" xfId="16117"/>
    <cellStyle name="强调文字颜色 5" xfId="7381" builtinId="45" hidden="1"/>
    <cellStyle name="强调文字颜色 5" xfId="9339" builtinId="45" customBuiltin="1"/>
    <cellStyle name="强调文字颜色 5 10" xfId="3417"/>
    <cellStyle name="强调文字颜色 5 10 2" xfId="3418"/>
    <cellStyle name="强调文字颜色 5 10 2 2" xfId="3419"/>
    <cellStyle name="强调文字颜色 5 10 2 2 2" xfId="8532"/>
    <cellStyle name="强调文字颜色 5 10 2 2 3" xfId="16127"/>
    <cellStyle name="强调文字颜色 5 10 2 3" xfId="8533"/>
    <cellStyle name="强调文字颜色 5 10 2 4" xfId="16126"/>
    <cellStyle name="强调文字颜色 5 10 3" xfId="994"/>
    <cellStyle name="强调文字颜色 5 10 3 2" xfId="8531"/>
    <cellStyle name="强调文字颜色 5 10 3 3" xfId="16128"/>
    <cellStyle name="强调文字颜色 5 10 4" xfId="3420"/>
    <cellStyle name="强调文字颜色 5 10 4 2" xfId="8530"/>
    <cellStyle name="强调文字颜色 5 10 4 3" xfId="16129"/>
    <cellStyle name="强调文字颜色 5 10 5" xfId="8534"/>
    <cellStyle name="强调文字颜色 5 10 6" xfId="16125"/>
    <cellStyle name="强调文字颜色 5 11" xfId="2252"/>
    <cellStyle name="强调文字颜色 5 11 2" xfId="2254"/>
    <cellStyle name="强调文字颜色 5 11 2 2" xfId="69"/>
    <cellStyle name="强调文字颜色 5 11 2 2 2" xfId="8515"/>
    <cellStyle name="强调文字颜色 5 11 2 2 3" xfId="16132"/>
    <cellStyle name="强调文字颜色 5 11 2 3" xfId="8528"/>
    <cellStyle name="强调文字颜色 5 11 2 4" xfId="16131"/>
    <cellStyle name="强调文字颜色 5 11 3" xfId="2256"/>
    <cellStyle name="强调文字颜色 5 11 3 2" xfId="8513"/>
    <cellStyle name="强调文字颜色 5 11 3 3" xfId="16133"/>
    <cellStyle name="强调文字颜色 5 11 4" xfId="2472"/>
    <cellStyle name="强调文字颜色 5 11 4 2" xfId="7908"/>
    <cellStyle name="强调文字颜色 5 11 4 3" xfId="16134"/>
    <cellStyle name="强调文字颜色 5 11 5" xfId="8529"/>
    <cellStyle name="强调文字颜色 5 11 6" xfId="16130"/>
    <cellStyle name="强调文字颜色 5 12" xfId="2259"/>
    <cellStyle name="强调文字颜色 5 12 2" xfId="3421"/>
    <cellStyle name="强调文字颜色 5 12 2 2" xfId="3262"/>
    <cellStyle name="强调文字颜色 5 12 2 2 2" xfId="8525"/>
    <cellStyle name="强调文字颜色 5 12 2 2 3" xfId="16137"/>
    <cellStyle name="强调文字颜色 5 12 2 3" xfId="8526"/>
    <cellStyle name="强调文字颜色 5 12 2 4" xfId="16136"/>
    <cellStyle name="强调文字颜色 5 12 3" xfId="3422"/>
    <cellStyle name="强调文字颜色 5 12 3 2" xfId="8524"/>
    <cellStyle name="强调文字颜色 5 12 3 3" xfId="16138"/>
    <cellStyle name="强调文字颜色 5 12 4" xfId="3423"/>
    <cellStyle name="强调文字颜色 5 12 4 2" xfId="8523"/>
    <cellStyle name="强调文字颜色 5 12 4 3" xfId="16139"/>
    <cellStyle name="强调文字颜色 5 12 5" xfId="8527"/>
    <cellStyle name="强调文字颜色 5 12 6" xfId="16135"/>
    <cellStyle name="强调文字颜色 5 13" xfId="2261"/>
    <cellStyle name="强调文字颜色 5 13 2" xfId="3424"/>
    <cellStyle name="强调文字颜色 5 13 2 2" xfId="8521"/>
    <cellStyle name="强调文字颜色 5 13 2 3" xfId="16141"/>
    <cellStyle name="强调文字颜色 5 13 3" xfId="8522"/>
    <cellStyle name="强调文字颜色 5 13 4" xfId="16140"/>
    <cellStyle name="强调文字颜色 5 14" xfId="940"/>
    <cellStyle name="强调文字颜色 5 14 2" xfId="3425"/>
    <cellStyle name="强调文字颜色 5 14 2 2" xfId="8519"/>
    <cellStyle name="强调文字颜色 5 14 2 3" xfId="16143"/>
    <cellStyle name="强调文字颜色 5 14 3" xfId="8520"/>
    <cellStyle name="强调文字颜色 5 14 4" xfId="16142"/>
    <cellStyle name="强调文字颜色 5 15" xfId="943"/>
    <cellStyle name="强调文字颜色 5 15 2" xfId="3427"/>
    <cellStyle name="强调文字颜色 5 15 2 2" xfId="8516"/>
    <cellStyle name="强调文字颜色 5 15 2 3" xfId="16145"/>
    <cellStyle name="强调文字颜色 5 15 3" xfId="8517"/>
    <cellStyle name="强调文字颜色 5 15 4" xfId="16144"/>
    <cellStyle name="强调文字颜色 5 16" xfId="1864"/>
    <cellStyle name="强调文字颜色 5 16 2" xfId="3429"/>
    <cellStyle name="强调文字颜色 5 16 2 2" xfId="8512"/>
    <cellStyle name="强调文字颜色 5 16 2 3" xfId="16147"/>
    <cellStyle name="强调文字颜色 5 16 3" xfId="8514"/>
    <cellStyle name="强调文字颜色 5 16 4" xfId="16146"/>
    <cellStyle name="强调文字颜色 5 17" xfId="1868"/>
    <cellStyle name="强调文字颜色 5 17 2" xfId="1870"/>
    <cellStyle name="强调文字颜色 5 17 2 2" xfId="7907"/>
    <cellStyle name="强调文字颜色 5 17 2 3" xfId="16149"/>
    <cellStyle name="强调文字颜色 5 17 3" xfId="8511"/>
    <cellStyle name="强调文字颜色 5 17 4" xfId="16148"/>
    <cellStyle name="强调文字颜色 5 18" xfId="1875"/>
    <cellStyle name="强调文字颜色 5 18 2" xfId="2032"/>
    <cellStyle name="强调文字颜色 5 18 2 2" xfId="7564"/>
    <cellStyle name="强调文字颜色 5 18 2 3" xfId="16151"/>
    <cellStyle name="强调文字颜色 5 18 3" xfId="8502"/>
    <cellStyle name="强调文字颜色 5 18 4" xfId="16150"/>
    <cellStyle name="强调文字颜色 5 19" xfId="1878"/>
    <cellStyle name="强调文字颜色 5 19 2" xfId="2045"/>
    <cellStyle name="强调文字颜色 5 19 2 2" xfId="7905"/>
    <cellStyle name="强调文字颜色 5 19 2 3" xfId="16153"/>
    <cellStyle name="强调文字颜色 5 19 3" xfId="8497"/>
    <cellStyle name="强调文字颜色 5 19 4" xfId="16152"/>
    <cellStyle name="强调文字颜色 5 2" xfId="3430"/>
    <cellStyle name="强调文字颜色 5 2 2" xfId="3431"/>
    <cellStyle name="强调文字颜色 5 2 2 2" xfId="3432"/>
    <cellStyle name="强调文字颜色 5 2 2 2 2" xfId="7902"/>
    <cellStyle name="强调文字颜色 5 2 2 2 3" xfId="16156"/>
    <cellStyle name="强调文字颜色 5 2 2 3" xfId="7428"/>
    <cellStyle name="强调文字颜色 5 2 2 4" xfId="16155"/>
    <cellStyle name="强调文字颜色 5 2 3" xfId="3433"/>
    <cellStyle name="强调文字颜色 5 2 3 2" xfId="3434"/>
    <cellStyle name="强调文字颜色 5 2 3 2 2" xfId="7894"/>
    <cellStyle name="强调文字颜色 5 2 3 2 3" xfId="16158"/>
    <cellStyle name="强调文字颜色 5 2 3 3" xfId="7898"/>
    <cellStyle name="强调文字颜色 5 2 3 4" xfId="16157"/>
    <cellStyle name="强调文字颜色 5 2 4" xfId="2379"/>
    <cellStyle name="强调文字颜色 5 2 4 2" xfId="7891"/>
    <cellStyle name="强调文字颜色 5 2 4 3" xfId="16159"/>
    <cellStyle name="强调文字颜色 5 2 5" xfId="7403"/>
    <cellStyle name="强调文字颜色 5 2 6" xfId="16154"/>
    <cellStyle name="强调文字颜色 5 20" xfId="942"/>
    <cellStyle name="强调文字颜色 5 20 2" xfId="3426"/>
    <cellStyle name="强调文字颜色 5 20 2 2" xfId="8508"/>
    <cellStyle name="强调文字颜色 5 20 2 3" xfId="16161"/>
    <cellStyle name="强调文字颜色 5 20 3" xfId="8510"/>
    <cellStyle name="强调文字颜色 5 20 4" xfId="16160"/>
    <cellStyle name="强调文字颜色 5 21" xfId="1863"/>
    <cellStyle name="强调文字颜色 5 21 2" xfId="3428"/>
    <cellStyle name="强调文字颜色 5 21 2 2" xfId="8506"/>
    <cellStyle name="强调文字颜色 5 21 2 3" xfId="16163"/>
    <cellStyle name="强调文字颜色 5 21 3" xfId="8507"/>
    <cellStyle name="强调文字颜色 5 21 4" xfId="16162"/>
    <cellStyle name="强调文字颜色 5 22" xfId="1867"/>
    <cellStyle name="强调文字颜色 5 22 2" xfId="8505"/>
    <cellStyle name="强调文字颜色 5 22 3" xfId="16164"/>
    <cellStyle name="强调文字颜色 5 23" xfId="1874"/>
    <cellStyle name="强调文字颜色 5 23 2" xfId="8504"/>
    <cellStyle name="强调文字颜色 5 23 3" xfId="16165"/>
    <cellStyle name="强调文字颜色 5 24" xfId="1877"/>
    <cellStyle name="强调文字颜色 5 24 2" xfId="8503"/>
    <cellStyle name="强调文字颜色 5 24 3" xfId="16166"/>
    <cellStyle name="强调文字颜色 5 25" xfId="3435"/>
    <cellStyle name="强调文字颜色 5 25 2" xfId="8501"/>
    <cellStyle name="强调文字颜色 5 25 3" xfId="16167"/>
    <cellStyle name="强调文字颜色 5 26" xfId="1083"/>
    <cellStyle name="强调文字颜色 5 26 2" xfId="7563"/>
    <cellStyle name="强调文字颜色 5 26 3" xfId="16168"/>
    <cellStyle name="强调文字颜色 5 3" xfId="3436"/>
    <cellStyle name="强调文字颜色 5 3 2" xfId="3437"/>
    <cellStyle name="强调文字颜色 5 3 2 2" xfId="2285"/>
    <cellStyle name="强调文字颜色 5 3 2 2 2" xfId="3438"/>
    <cellStyle name="强调文字颜色 5 3 2 2 2 2" xfId="7427"/>
    <cellStyle name="强调文字颜色 5 3 2 2 2 3" xfId="16172"/>
    <cellStyle name="强调文字颜色 5 3 2 2 3" xfId="7402"/>
    <cellStyle name="强调文字颜色 5 3 2 2 4" xfId="16171"/>
    <cellStyle name="强调文字颜色 5 3 2 3" xfId="3439"/>
    <cellStyle name="强调文字颜色 5 3 2 3 2" xfId="7901"/>
    <cellStyle name="强调文字颜色 5 3 2 3 3" xfId="16174"/>
    <cellStyle name="强调文字颜色 5 3 2 4" xfId="7904"/>
    <cellStyle name="强调文字颜色 5 3 2 5" xfId="16170"/>
    <cellStyle name="强调文字颜色 5 3 3" xfId="1513"/>
    <cellStyle name="强调文字颜色 5 3 3 2" xfId="7897"/>
    <cellStyle name="强调文字颜色 5 3 3 3" xfId="16175"/>
    <cellStyle name="强调文字颜色 5 3 4" xfId="1516"/>
    <cellStyle name="强调文字颜色 5 3 4 2" xfId="7893"/>
    <cellStyle name="强调文字颜色 5 3 4 3" xfId="16176"/>
    <cellStyle name="强调文字颜色 5 3 5" xfId="1520"/>
    <cellStyle name="强调文字颜色 5 3 5 2" xfId="7890"/>
    <cellStyle name="强调文字颜色 5 3 5 3" xfId="16177"/>
    <cellStyle name="强调文字颜色 5 3 6" xfId="8496"/>
    <cellStyle name="强调文字颜色 5 3 7" xfId="16169"/>
    <cellStyle name="强调文字颜色 5 4" xfId="3440"/>
    <cellStyle name="强调文字颜色 5 4 2" xfId="2779"/>
    <cellStyle name="强调文字颜色 5 4 2 2" xfId="8494"/>
    <cellStyle name="强调文字颜色 5 4 2 3" xfId="16179"/>
    <cellStyle name="强调文字颜色 5 4 3" xfId="1523"/>
    <cellStyle name="强调文字颜色 5 4 3 2" xfId="3441"/>
    <cellStyle name="强调文字颜色 5 4 3 2 2" xfId="7888"/>
    <cellStyle name="强调文字颜色 5 4 3 2 3" xfId="16181"/>
    <cellStyle name="强调文字颜色 5 4 3 3" xfId="8493"/>
    <cellStyle name="强调文字颜色 5 4 3 4" xfId="16180"/>
    <cellStyle name="强调文字颜色 5 4 4" xfId="1525"/>
    <cellStyle name="强调文字颜色 5 4 4 2" xfId="7886"/>
    <cellStyle name="强调文字颜色 5 4 4 3" xfId="16182"/>
    <cellStyle name="强调文字颜色 5 4 5" xfId="3443"/>
    <cellStyle name="强调文字颜色 5 4 5 2" xfId="8492"/>
    <cellStyle name="强调文字颜色 5 4 5 3" xfId="16183"/>
    <cellStyle name="强调文字颜色 5 4 6" xfId="8495"/>
    <cellStyle name="强调文字颜色 5 4 7" xfId="16178"/>
    <cellStyle name="强调文字颜色 5 5" xfId="3444"/>
    <cellStyle name="强调文字颜色 5 5 2" xfId="2782"/>
    <cellStyle name="强调文字颜色 5 5 2 2" xfId="8490"/>
    <cellStyle name="强调文字颜色 5 5 2 3" xfId="16185"/>
    <cellStyle name="强调文字颜色 5 5 3" xfId="3445"/>
    <cellStyle name="强调文字颜色 5 5 3 2" xfId="8489"/>
    <cellStyle name="强调文字颜色 5 5 3 3" xfId="16186"/>
    <cellStyle name="强调文字颜色 5 5 4" xfId="8491"/>
    <cellStyle name="强调文字颜色 5 5 5" xfId="16184"/>
    <cellStyle name="强调文字颜色 5 6" xfId="3446"/>
    <cellStyle name="强调文字颜色 5 6 2" xfId="3447"/>
    <cellStyle name="强调文字颜色 5 6 2 2" xfId="1"/>
    <cellStyle name="强调文字颜色 5 6 2 2 2" xfId="8488"/>
    <cellStyle name="强调文字颜色 5 6 2 2 3" xfId="16189"/>
    <cellStyle name="强调文字颜色 5 6 2 3" xfId="3448"/>
    <cellStyle name="强调文字颜色 5 6 2 3 2" xfId="8487"/>
    <cellStyle name="强调文字颜色 5 6 2 3 3" xfId="16190"/>
    <cellStyle name="强调文字颜色 5 6 2 4" xfId="7880"/>
    <cellStyle name="强调文字颜色 5 6 2 5" xfId="16188"/>
    <cellStyle name="强调文字颜色 5 6 3" xfId="3449"/>
    <cellStyle name="强调文字颜色 5 6 3 2" xfId="3450"/>
    <cellStyle name="强调文字颜色 5 6 3 2 2" xfId="7878"/>
    <cellStyle name="强调文字颜色 5 6 3 2 3" xfId="16192"/>
    <cellStyle name="强调文字颜色 5 6 3 3" xfId="8486"/>
    <cellStyle name="强调文字颜色 5 6 3 4" xfId="16191"/>
    <cellStyle name="强调文字颜色 5 6 4" xfId="3451"/>
    <cellStyle name="强调文字颜色 5 6 4 2" xfId="7876"/>
    <cellStyle name="强调文字颜色 5 6 4 3" xfId="16193"/>
    <cellStyle name="强调文字颜色 5 6 5" xfId="7883"/>
    <cellStyle name="强调文字颜色 5 6 6" xfId="16187"/>
    <cellStyle name="强调文字颜色 5 7" xfId="3452"/>
    <cellStyle name="强调文字颜色 5 7 2" xfId="804"/>
    <cellStyle name="强调文字颜色 5 7 2 2" xfId="806"/>
    <cellStyle name="强调文字颜色 5 7 2 2 2" xfId="8482"/>
    <cellStyle name="强调文字颜色 5 7 2 2 3" xfId="16196"/>
    <cellStyle name="强调文字颜色 5 7 2 3" xfId="8483"/>
    <cellStyle name="强调文字颜色 5 7 2 4" xfId="16195"/>
    <cellStyle name="强调文字颜色 5 7 3" xfId="810"/>
    <cellStyle name="强调文字颜色 5 7 3 2" xfId="7873"/>
    <cellStyle name="强调文字颜色 5 7 3 3" xfId="16197"/>
    <cellStyle name="强调文字颜色 5 7 4" xfId="3453"/>
    <cellStyle name="强调文字颜色 5 7 4 2" xfId="7870"/>
    <cellStyle name="强调文字颜色 5 7 4 3" xfId="16198"/>
    <cellStyle name="强调文字颜色 5 7 5" xfId="8484"/>
    <cellStyle name="强调文字颜色 5 7 6" xfId="16194"/>
    <cellStyle name="强调文字颜色 5 8" xfId="3454"/>
    <cellStyle name="强调文字颜色 5 8 2" xfId="52"/>
    <cellStyle name="强调文字颜色 5 8 2 2" xfId="819"/>
    <cellStyle name="强调文字颜色 5 8 2 2 2" xfId="8479"/>
    <cellStyle name="强调文字颜色 5 8 2 2 3" xfId="16201"/>
    <cellStyle name="强调文字颜色 5 8 2 3" xfId="3455"/>
    <cellStyle name="强调文字颜色 5 8 2 3 2" xfId="7657"/>
    <cellStyle name="强调文字颜色 5 8 2 3 3" xfId="16202"/>
    <cellStyle name="强调文字颜色 5 8 2 4" xfId="7412"/>
    <cellStyle name="强调文字颜色 5 8 2 5" xfId="16200"/>
    <cellStyle name="强调文字颜色 5 8 3" xfId="55"/>
    <cellStyle name="强调文字颜色 5 8 3 2" xfId="3456"/>
    <cellStyle name="强调文字颜色 5 8 3 2 2" xfId="8478"/>
    <cellStyle name="强调文字颜色 5 8 3 2 3" xfId="16204"/>
    <cellStyle name="强调文字颜色 5 8 3 3" xfId="7825"/>
    <cellStyle name="强调文字颜色 5 8 3 4" xfId="16203"/>
    <cellStyle name="强调文字颜色 5 8 4" xfId="59"/>
    <cellStyle name="强调文字颜色 5 8 4 2" xfId="8476"/>
    <cellStyle name="强调文字颜色 5 8 4 3" xfId="16205"/>
    <cellStyle name="强调文字颜色 5 8 5" xfId="3129"/>
    <cellStyle name="强调文字颜色 5 8 5 2" xfId="8475"/>
    <cellStyle name="强调文字颜色 5 8 5 3" xfId="16206"/>
    <cellStyle name="强调文字颜色 5 8 6" xfId="8481"/>
    <cellStyle name="强调文字颜色 5 8 7" xfId="16199"/>
    <cellStyle name="强调文字颜色 5 9" xfId="3457"/>
    <cellStyle name="强调文字颜色 5 9 2" xfId="823"/>
    <cellStyle name="强调文字颜色 5 9 2 2" xfId="8473"/>
    <cellStyle name="强调文字颜色 5 9 2 3" xfId="16208"/>
    <cellStyle name="强调文字颜色 5 9 3" xfId="302"/>
    <cellStyle name="强调文字颜色 5 9 3 2" xfId="8472"/>
    <cellStyle name="强调文字颜色 5 9 3 3" xfId="16209"/>
    <cellStyle name="强调文字颜色 5 9 4" xfId="3413"/>
    <cellStyle name="强调文字颜色 5 9 4 2" xfId="8470"/>
    <cellStyle name="强调文字颜色 5 9 4 3" xfId="16210"/>
    <cellStyle name="强调文字颜色 5 9 5" xfId="8474"/>
    <cellStyle name="强调文字颜色 5 9 6" xfId="16207"/>
    <cellStyle name="强调文字颜色 6" xfId="7385" builtinId="49" hidden="1"/>
    <cellStyle name="强调文字颜色 6" xfId="10221" builtinId="49" customBuiltin="1"/>
    <cellStyle name="强调文字颜色 6 10" xfId="1332"/>
    <cellStyle name="强调文字颜色 6 10 2" xfId="1225"/>
    <cellStyle name="强调文字颜色 6 10 2 2" xfId="3458"/>
    <cellStyle name="强调文字颜色 6 10 2 2 2" xfId="8467"/>
    <cellStyle name="强调文字颜色 6 10 2 2 3" xfId="16213"/>
    <cellStyle name="强调文字颜色 6 10 2 3" xfId="8468"/>
    <cellStyle name="强调文字颜色 6 10 2 4" xfId="16212"/>
    <cellStyle name="强调文字颜色 6 10 3" xfId="1228"/>
    <cellStyle name="强调文字颜色 6 10 3 2" xfId="8466"/>
    <cellStyle name="强调文字颜色 6 10 3 3" xfId="16214"/>
    <cellStyle name="强调文字颜色 6 10 4" xfId="1230"/>
    <cellStyle name="强调文字颜色 6 10 4 2" xfId="8465"/>
    <cellStyle name="强调文字颜色 6 10 4 3" xfId="16215"/>
    <cellStyle name="强调文字颜色 6 10 5" xfId="8469"/>
    <cellStyle name="强调文字颜色 6 10 6" xfId="16211"/>
    <cellStyle name="强调文字颜色 6 11" xfId="2016"/>
    <cellStyle name="强调文字颜色 6 11 2" xfId="3459"/>
    <cellStyle name="强调文字颜色 6 11 2 2" xfId="8463"/>
    <cellStyle name="强调文字颜色 6 11 2 3" xfId="16217"/>
    <cellStyle name="强调文字颜色 6 11 3" xfId="3460"/>
    <cellStyle name="强调文字颜色 6 11 3 2" xfId="8462"/>
    <cellStyle name="强调文字颜色 6 11 3 3" xfId="16218"/>
    <cellStyle name="强调文字颜色 6 11 4" xfId="3461"/>
    <cellStyle name="强调文字颜色 6 11 4 2" xfId="8461"/>
    <cellStyle name="强调文字颜色 6 11 4 3" xfId="16219"/>
    <cellStyle name="强调文字颜色 6 11 5" xfId="8464"/>
    <cellStyle name="强调文字颜色 6 11 6" xfId="16216"/>
    <cellStyle name="强调文字颜色 6 12" xfId="3462"/>
    <cellStyle name="强调文字颜色 6 12 2" xfId="1242"/>
    <cellStyle name="强调文字颜色 6 12 2 2" xfId="1245"/>
    <cellStyle name="强调文字颜色 6 12 2 2 2" xfId="8458"/>
    <cellStyle name="强调文字颜色 6 12 2 2 3" xfId="16222"/>
    <cellStyle name="强调文字颜色 6 12 2 3" xfId="2200"/>
    <cellStyle name="强调文字颜色 6 12 2 3 2" xfId="8457"/>
    <cellStyle name="强调文字颜色 6 12 2 3 3" xfId="16224"/>
    <cellStyle name="强调文字颜色 6 12 2 4" xfId="8459"/>
    <cellStyle name="强调文字颜色 6 12 2 5" xfId="16221"/>
    <cellStyle name="强调文字颜色 6 12 3" xfId="1248"/>
    <cellStyle name="强调文字颜色 6 12 3 2" xfId="8456"/>
    <cellStyle name="强调文字颜色 6 12 3 3" xfId="16225"/>
    <cellStyle name="强调文字颜色 6 12 4" xfId="2203"/>
    <cellStyle name="强调文字颜色 6 12 4 2" xfId="8455"/>
    <cellStyle name="强调文字颜色 6 12 4 3" xfId="16226"/>
    <cellStyle name="强调文字颜色 6 12 5" xfId="8460"/>
    <cellStyle name="强调文字颜色 6 12 6" xfId="16220"/>
    <cellStyle name="强调文字颜色 6 13" xfId="3463"/>
    <cellStyle name="强调文字颜色 6 13 2" xfId="1256"/>
    <cellStyle name="强调文字颜色 6 13 2 2" xfId="1049"/>
    <cellStyle name="强调文字颜色 6 13 2 2 2" xfId="8395"/>
    <cellStyle name="强调文字颜色 6 13 2 2 3" xfId="16229"/>
    <cellStyle name="强调文字颜色 6 13 2 3" xfId="8453"/>
    <cellStyle name="强调文字颜色 6 13 2 4" xfId="16228"/>
    <cellStyle name="强调文字颜色 6 13 3" xfId="845"/>
    <cellStyle name="强调文字颜色 6 13 3 2" xfId="8452"/>
    <cellStyle name="强调文字颜色 6 13 3 3" xfId="16230"/>
    <cellStyle name="强调文字颜色 6 13 4" xfId="2294"/>
    <cellStyle name="强调文字颜色 6 13 4 2" xfId="8451"/>
    <cellStyle name="强调文字颜色 6 13 4 3" xfId="16231"/>
    <cellStyle name="强调文字颜色 6 13 5" xfId="8454"/>
    <cellStyle name="强调文字颜色 6 13 6" xfId="16227"/>
    <cellStyle name="强调文字颜色 6 14" xfId="3464"/>
    <cellStyle name="强调文字颜色 6 14 2" xfId="2353"/>
    <cellStyle name="强调文字颜色 6 14 2 2" xfId="8449"/>
    <cellStyle name="强调文字颜色 6 14 2 3" xfId="16233"/>
    <cellStyle name="强调文字颜色 6 14 3" xfId="8450"/>
    <cellStyle name="强调文字颜色 6 14 4" xfId="16232"/>
    <cellStyle name="强调文字颜色 6 15" xfId="3466"/>
    <cellStyle name="强调文字颜色 6 15 2" xfId="2419"/>
    <cellStyle name="强调文字颜色 6 15 2 2" xfId="8446"/>
    <cellStyle name="强调文字颜色 6 15 2 3" xfId="16235"/>
    <cellStyle name="强调文字颜色 6 15 3" xfId="8448"/>
    <cellStyle name="强调文字颜色 6 15 4" xfId="16234"/>
    <cellStyle name="强调文字颜色 6 16" xfId="1909"/>
    <cellStyle name="强调文字颜色 6 16 2" xfId="3468"/>
    <cellStyle name="强调文字颜色 6 16 2 2" xfId="8444"/>
    <cellStyle name="强调文字颜色 6 16 2 3" xfId="16237"/>
    <cellStyle name="强调文字颜色 6 16 3" xfId="8445"/>
    <cellStyle name="强调文字颜色 6 16 4" xfId="16236"/>
    <cellStyle name="强调文字颜色 6 17" xfId="1912"/>
    <cellStyle name="强调文字颜色 6 17 2" xfId="3470"/>
    <cellStyle name="强调文字颜色 6 17 2 2" xfId="8442"/>
    <cellStyle name="强调文字颜色 6 17 2 3" xfId="16239"/>
    <cellStyle name="强调文字颜色 6 17 3" xfId="8443"/>
    <cellStyle name="强调文字颜色 6 17 4" xfId="16238"/>
    <cellStyle name="强调文字颜色 6 18" xfId="1915"/>
    <cellStyle name="强调文字颜色 6 18 2" xfId="3108"/>
    <cellStyle name="强调文字颜色 6 18 2 2" xfId="8440"/>
    <cellStyle name="强调文字颜色 6 18 2 3" xfId="16241"/>
    <cellStyle name="强调文字颜色 6 18 3" xfId="8441"/>
    <cellStyle name="强调文字颜色 6 18 4" xfId="16240"/>
    <cellStyle name="强调文字颜色 6 19" xfId="3472"/>
    <cellStyle name="强调文字颜色 6 19 2" xfId="2713"/>
    <cellStyle name="强调文字颜色 6 19 2 2" xfId="8426"/>
    <cellStyle name="强调文字颜色 6 19 2 3" xfId="16243"/>
    <cellStyle name="强调文字颜色 6 19 3" xfId="8439"/>
    <cellStyle name="强调文字颜色 6 19 4" xfId="16242"/>
    <cellStyle name="强调文字颜色 6 2" xfId="3473"/>
    <cellStyle name="强调文字颜色 6 2 2" xfId="3474"/>
    <cellStyle name="强调文字颜色 6 2 2 2" xfId="3475"/>
    <cellStyle name="强调文字颜色 6 2 2 2 2" xfId="8438"/>
    <cellStyle name="强调文字颜色 6 2 2 2 3" xfId="16246"/>
    <cellStyle name="强调文字颜色 6 2 2 3" xfId="3476"/>
    <cellStyle name="强调文字颜色 6 2 2 3 2" xfId="8437"/>
    <cellStyle name="强调文字颜色 6 2 2 3 3" xfId="16247"/>
    <cellStyle name="强调文字颜色 6 2 2 4" xfId="7770"/>
    <cellStyle name="强调文字颜色 6 2 2 5" xfId="16245"/>
    <cellStyle name="强调文字颜色 6 2 3" xfId="3477"/>
    <cellStyle name="强调文字颜色 6 2 3 2" xfId="8436"/>
    <cellStyle name="强调文字颜色 6 2 3 3" xfId="16248"/>
    <cellStyle name="强调文字颜色 6 2 4" xfId="3478"/>
    <cellStyle name="强调文字颜色 6 2 4 2" xfId="3479"/>
    <cellStyle name="强调文字颜色 6 2 4 2 2" xfId="8433"/>
    <cellStyle name="强调文字颜色 6 2 4 2 3" xfId="16250"/>
    <cellStyle name="强调文字颜色 6 2 4 3" xfId="8434"/>
    <cellStyle name="强调文字颜色 6 2 4 4" xfId="16249"/>
    <cellStyle name="强调文字颜色 6 2 5" xfId="8424"/>
    <cellStyle name="强调文字颜色 6 2 6" xfId="16244"/>
    <cellStyle name="强调文字颜色 6 20" xfId="3465"/>
    <cellStyle name="强调文字颜色 6 20 2" xfId="2418"/>
    <cellStyle name="强调文字颜色 6 20 2 2" xfId="8431"/>
    <cellStyle name="强调文字颜色 6 20 2 3" xfId="16252"/>
    <cellStyle name="强调文字颜色 6 20 3" xfId="8432"/>
    <cellStyle name="强调文字颜色 6 20 4" xfId="16251"/>
    <cellStyle name="强调文字颜色 6 21" xfId="1908"/>
    <cellStyle name="强调文字颜色 6 21 2" xfId="3467"/>
    <cellStyle name="强调文字颜色 6 21 2 2" xfId="8429"/>
    <cellStyle name="强调文字颜色 6 21 2 3" xfId="16254"/>
    <cellStyle name="强调文字颜色 6 21 3" xfId="8430"/>
    <cellStyle name="强调文字颜色 6 21 4" xfId="16253"/>
    <cellStyle name="强调文字颜色 6 22" xfId="1911"/>
    <cellStyle name="强调文字颜色 6 22 2" xfId="3469"/>
    <cellStyle name="强调文字颜色 6 22 2 2" xfId="8427"/>
    <cellStyle name="强调文字颜色 6 22 2 3" xfId="16256"/>
    <cellStyle name="强调文字颜色 6 22 3" xfId="8428"/>
    <cellStyle name="强调文字颜色 6 22 4" xfId="16255"/>
    <cellStyle name="强调文字颜色 6 23" xfId="1914"/>
    <cellStyle name="强调文字颜色 6 23 2" xfId="3107"/>
    <cellStyle name="强调文字颜色 6 23 2 2" xfId="8423"/>
    <cellStyle name="强调文字颜色 6 23 2 3" xfId="16258"/>
    <cellStyle name="强调文字颜色 6 23 3" xfId="8425"/>
    <cellStyle name="强调文字颜色 6 23 4" xfId="16257"/>
    <cellStyle name="强调文字颜色 6 24" xfId="3471"/>
    <cellStyle name="强调文字颜色 6 24 2" xfId="2712"/>
    <cellStyle name="强调文字颜色 6 24 2 2" xfId="7769"/>
    <cellStyle name="强调文字颜色 6 24 2 3" xfId="16260"/>
    <cellStyle name="强调文字颜色 6 24 3" xfId="7390"/>
    <cellStyle name="强调文字颜色 6 24 4" xfId="16259"/>
    <cellStyle name="强调文字颜色 6 25" xfId="3481"/>
    <cellStyle name="强调文字颜色 6 25 2" xfId="2803"/>
    <cellStyle name="强调文字颜色 6 25 2 2" xfId="7767"/>
    <cellStyle name="强调文字颜色 6 25 2 3" xfId="16262"/>
    <cellStyle name="强调文字颜色 6 25 3" xfId="8414"/>
    <cellStyle name="强调文字颜色 6 25 4" xfId="16261"/>
    <cellStyle name="强调文字颜色 6 26" xfId="1129"/>
    <cellStyle name="强调文字颜色 6 26 2" xfId="8412"/>
    <cellStyle name="强调文字颜色 6 26 3" xfId="16263"/>
    <cellStyle name="强调文字颜色 6 27" xfId="1133"/>
    <cellStyle name="强调文字颜色 6 27 2" xfId="7761"/>
    <cellStyle name="强调文字颜色 6 27 3" xfId="16264"/>
    <cellStyle name="强调文字颜色 6 28" xfId="837"/>
    <cellStyle name="强调文字颜色 6 28 2" xfId="7757"/>
    <cellStyle name="强调文字颜色 6 28 3" xfId="16265"/>
    <cellStyle name="强调文字颜色 6 29" xfId="840"/>
    <cellStyle name="强调文字颜色 6 29 2" xfId="7753"/>
    <cellStyle name="强调文字颜色 6 29 3" xfId="16266"/>
    <cellStyle name="强调文字颜色 6 3" xfId="3482"/>
    <cellStyle name="强调文字颜色 6 3 2" xfId="3483"/>
    <cellStyle name="强调文字颜色 6 3 2 2" xfId="3484"/>
    <cellStyle name="强调文字颜色 6 3 2 2 2" xfId="3485"/>
    <cellStyle name="强调文字颜色 6 3 2 2 2 2" xfId="7736"/>
    <cellStyle name="强调文字颜色 6 3 2 2 2 3" xfId="16270"/>
    <cellStyle name="强调文字颜色 6 3 2 2 3" xfId="7742"/>
    <cellStyle name="强调文字颜色 6 3 2 2 4" xfId="16269"/>
    <cellStyle name="强调文字颜色 6 3 2 3" xfId="7746"/>
    <cellStyle name="强调文字颜色 6 3 2 4" xfId="16268"/>
    <cellStyle name="强调文字颜色 6 3 3" xfId="1530"/>
    <cellStyle name="强调文字颜色 6 3 3 2" xfId="8422"/>
    <cellStyle name="强调文字颜色 6 3 3 3" xfId="16271"/>
    <cellStyle name="强调文字颜色 6 3 4" xfId="2426"/>
    <cellStyle name="强调文字颜色 6 3 4 2" xfId="8420"/>
    <cellStyle name="强调文字颜色 6 3 4 3" xfId="16272"/>
    <cellStyle name="强调文字颜色 6 3 5" xfId="3486"/>
    <cellStyle name="强调文字颜色 6 3 5 2" xfId="8419"/>
    <cellStyle name="强调文字颜色 6 3 5 3" xfId="16273"/>
    <cellStyle name="强调文字颜色 6 3 6" xfId="7750"/>
    <cellStyle name="强调文字颜色 6 3 7" xfId="16267"/>
    <cellStyle name="强调文字颜色 6 30" xfId="3480"/>
    <cellStyle name="强调文字颜色 6 30 2" xfId="8418"/>
    <cellStyle name="强调文字颜色 6 30 3" xfId="16274"/>
    <cellStyle name="强调文字颜色 6 31" xfId="1128"/>
    <cellStyle name="强调文字颜色 6 31 2" xfId="8417"/>
    <cellStyle name="强调文字颜色 6 31 3" xfId="16275"/>
    <cellStyle name="强调文字颜色 6 32" xfId="1132"/>
    <cellStyle name="强调文字颜色 6 32 2" xfId="8416"/>
    <cellStyle name="强调文字颜色 6 32 3" xfId="16276"/>
    <cellStyle name="强调文字颜色 6 4" xfId="3487"/>
    <cellStyle name="强调文字颜色 6 4 2" xfId="2787"/>
    <cellStyle name="强调文字颜色 6 4 2 2" xfId="2159"/>
    <cellStyle name="强调文字颜色 6 4 2 2 2" xfId="3488"/>
    <cellStyle name="强调文字颜色 6 4 2 2 2 2" xfId="8411"/>
    <cellStyle name="强调文字颜色 6 4 2 2 2 3" xfId="16280"/>
    <cellStyle name="强调文字颜色 6 4 2 2 3" xfId="7766"/>
    <cellStyle name="强调文字颜色 6 4 2 2 4" xfId="16279"/>
    <cellStyle name="强调文字颜色 6 4 2 3" xfId="2161"/>
    <cellStyle name="强调文字颜色 6 4 2 3 2" xfId="7760"/>
    <cellStyle name="强调文字颜色 6 4 2 3 3" xfId="16281"/>
    <cellStyle name="强调文字颜色 6 4 2 4" xfId="8413"/>
    <cellStyle name="强调文字颜色 6 4 2 5" xfId="16278"/>
    <cellStyle name="强调文字颜色 6 4 3" xfId="3489"/>
    <cellStyle name="强调文字颜色 6 4 3 2" xfId="3491"/>
    <cellStyle name="强调文字颜色 6 4 3 2 2" xfId="7752"/>
    <cellStyle name="强调文字颜色 6 4 3 2 3" xfId="16283"/>
    <cellStyle name="强调文字颜色 6 4 3 3" xfId="3494"/>
    <cellStyle name="强调文字颜色 6 4 3 3 2" xfId="7749"/>
    <cellStyle name="强调文字颜色 6 4 3 3 3" xfId="16284"/>
    <cellStyle name="强调文字颜色 6 4 3 4" xfId="7756"/>
    <cellStyle name="强调文字颜色 6 4 3 5" xfId="16282"/>
    <cellStyle name="强调文字颜色 6 4 4" xfId="3495"/>
    <cellStyle name="强调文字颜色 6 4 4 2" xfId="3496"/>
    <cellStyle name="强调文字颜色 6 4 4 2 2" xfId="7741"/>
    <cellStyle name="强调文字颜色 6 4 4 2 3" xfId="16286"/>
    <cellStyle name="强调文字颜色 6 4 4 3" xfId="7745"/>
    <cellStyle name="强调文字颜色 6 4 4 4" xfId="16285"/>
    <cellStyle name="强调文字颜色 6 4 5" xfId="3497"/>
    <cellStyle name="强调文字颜色 6 4 5 2" xfId="7735"/>
    <cellStyle name="强调文字颜色 6 4 5 3" xfId="16287"/>
    <cellStyle name="强调文字颜色 6 4 6" xfId="8415"/>
    <cellStyle name="强调文字颜色 6 4 7" xfId="16277"/>
    <cellStyle name="强调文字颜色 6 5" xfId="3498"/>
    <cellStyle name="强调文字颜色 6 5 2" xfId="3499"/>
    <cellStyle name="强调文字颜色 6 5 2 2" xfId="2524"/>
    <cellStyle name="强调文字颜色 6 5 2 2 2" xfId="8404"/>
    <cellStyle name="强调文字颜色 6 5 2 2 3" xfId="16290"/>
    <cellStyle name="强调文字颜色 6 5 2 3" xfId="8407"/>
    <cellStyle name="强调文字颜色 6 5 2 4" xfId="16289"/>
    <cellStyle name="强调文字颜色 6 5 3" xfId="8408"/>
    <cellStyle name="强调文字颜色 6 5 4" xfId="16288"/>
    <cellStyle name="强调文字颜色 6 6" xfId="3500"/>
    <cellStyle name="强调文字颜色 6 6 2" xfId="3501"/>
    <cellStyle name="强调文字颜色 6 6 2 2" xfId="7733"/>
    <cellStyle name="强调文字颜色 6 6 2 3" xfId="16292"/>
    <cellStyle name="强调文字颜色 6 6 3" xfId="3502"/>
    <cellStyle name="强调文字颜色 6 6 3 2" xfId="7729"/>
    <cellStyle name="强调文字颜色 6 6 3 3" xfId="16293"/>
    <cellStyle name="强调文字颜色 6 6 4" xfId="8402"/>
    <cellStyle name="强调文字颜色 6 6 5" xfId="16291"/>
    <cellStyle name="强调文字颜色 6 7" xfId="3503"/>
    <cellStyle name="强调文字颜色 6 7 2" xfId="906"/>
    <cellStyle name="强调文字颜色 6 7 2 2" xfId="3504"/>
    <cellStyle name="强调文字颜色 6 7 2 2 2" xfId="8397"/>
    <cellStyle name="强调文字颜色 6 7 2 2 3" xfId="16296"/>
    <cellStyle name="强调文字颜色 6 7 2 3" xfId="3505"/>
    <cellStyle name="强调文字颜色 6 7 2 3 2" xfId="8396"/>
    <cellStyle name="强调文字颜色 6 7 2 3 3" xfId="16297"/>
    <cellStyle name="强调文字颜色 6 7 2 4" xfId="8398"/>
    <cellStyle name="强调文字颜色 6 7 2 5" xfId="16295"/>
    <cellStyle name="强调文字颜色 6 7 3" xfId="908"/>
    <cellStyle name="强调文字颜色 6 7 3 2" xfId="910"/>
    <cellStyle name="强调文字颜色 6 7 3 2 2" xfId="7722"/>
    <cellStyle name="强调文字颜色 6 7 3 2 3" xfId="16299"/>
    <cellStyle name="强调文字颜色 6 7 3 3" xfId="7725"/>
    <cellStyle name="强调文字颜色 6 7 3 4" xfId="16298"/>
    <cellStyle name="强调文字颜色 6 7 4" xfId="3506"/>
    <cellStyle name="强调文字颜色 6 7 4 2" xfId="8394"/>
    <cellStyle name="强调文字颜色 6 7 4 3" xfId="16300"/>
    <cellStyle name="强调文字颜色 6 7 5" xfId="8400"/>
    <cellStyle name="强调文字颜色 6 7 6" xfId="16294"/>
    <cellStyle name="强调文字颜色 6 8" xfId="3507"/>
    <cellStyle name="强调文字颜色 6 8 2" xfId="919"/>
    <cellStyle name="强调文字颜色 6 8 2 2" xfId="921"/>
    <cellStyle name="强调文字颜色 6 8 2 2 2" xfId="7721"/>
    <cellStyle name="强调文字颜色 6 8 2 2 3" xfId="16303"/>
    <cellStyle name="强调文字颜色 6 8 2 3" xfId="8361"/>
    <cellStyle name="强调文字颜色 6 8 2 4" xfId="16302"/>
    <cellStyle name="强调文字颜色 6 8 3" xfId="752"/>
    <cellStyle name="强调文字颜色 6 8 3 2" xfId="7715"/>
    <cellStyle name="强调文字颜色 6 8 3 3" xfId="16304"/>
    <cellStyle name="强调文字颜色 6 8 4" xfId="81"/>
    <cellStyle name="强调文字颜色 6 8 4 2" xfId="8310"/>
    <cellStyle name="强调文字颜色 6 8 4 3" xfId="16305"/>
    <cellStyle name="强调文字颜色 6 8 5" xfId="8392"/>
    <cellStyle name="强调文字颜色 6 8 6" xfId="16301"/>
    <cellStyle name="强调文字颜色 6 9" xfId="3508"/>
    <cellStyle name="强调文字颜色 6 9 2" xfId="84"/>
    <cellStyle name="强调文字颜色 6 9 2 2" xfId="534"/>
    <cellStyle name="强调文字颜色 6 9 2 2 2" xfId="7712"/>
    <cellStyle name="强调文字颜色 6 9 2 2 3" xfId="16308"/>
    <cellStyle name="强调文字颜色 6 9 2 3" xfId="543"/>
    <cellStyle name="强调文字颜色 6 9 2 3 2" xfId="7710"/>
    <cellStyle name="强调文字颜色 6 9 2 3 3" xfId="16309"/>
    <cellStyle name="强调文字颜色 6 9 2 4" xfId="8306"/>
    <cellStyle name="强调文字颜色 6 9 2 5" xfId="16307"/>
    <cellStyle name="强调文字颜色 6 9 3" xfId="927"/>
    <cellStyle name="强调文字颜色 6 9 3 2" xfId="61"/>
    <cellStyle name="强调文字颜色 6 9 3 2 2" xfId="8220"/>
    <cellStyle name="强调文字颜色 6 9 3 2 3" xfId="16311"/>
    <cellStyle name="强调文字颜色 6 9 3 3" xfId="8389"/>
    <cellStyle name="强调文字颜色 6 9 3 4" xfId="16310"/>
    <cellStyle name="强调文字颜色 6 9 4" xfId="3509"/>
    <cellStyle name="强调文字颜色 6 9 4 2" xfId="8386"/>
    <cellStyle name="强调文字颜色 6 9 4 3" xfId="16312"/>
    <cellStyle name="强调文字颜色 6 9 5" xfId="3510"/>
    <cellStyle name="强调文字颜色 6 9 5 2" xfId="8383"/>
    <cellStyle name="强调文字颜色 6 9 5 3" xfId="16313"/>
    <cellStyle name="强调文字颜色 6 9 6" xfId="8390"/>
    <cellStyle name="强调文字颜色 6 9 7" xfId="16306"/>
    <cellStyle name="适中 10" xfId="773"/>
    <cellStyle name="适中 10 2" xfId="3225"/>
    <cellStyle name="适中 10 2 2" xfId="3393"/>
    <cellStyle name="适中 10 2 2 2" xfId="7525"/>
    <cellStyle name="适中 10 2 2 3" xfId="16316"/>
    <cellStyle name="适中 10 2 3" xfId="8382"/>
    <cellStyle name="适中 10 2 4" xfId="16315"/>
    <cellStyle name="适中 10 3" xfId="3511"/>
    <cellStyle name="适中 10 3 2" xfId="7929"/>
    <cellStyle name="适中 10 3 3" xfId="16317"/>
    <cellStyle name="适中 10 4" xfId="3512"/>
    <cellStyle name="适中 10 4 2" xfId="8378"/>
    <cellStyle name="适中 10 4 3" xfId="16318"/>
    <cellStyle name="适中 10 5" xfId="8214"/>
    <cellStyle name="适中 10 6" xfId="16314"/>
    <cellStyle name="适中 11" xfId="776"/>
    <cellStyle name="适中 11 2" xfId="3513"/>
    <cellStyle name="适中 11 2 2" xfId="8376"/>
    <cellStyle name="适中 11 2 3" xfId="16320"/>
    <cellStyle name="适中 11 3" xfId="8377"/>
    <cellStyle name="适中 11 4" xfId="16319"/>
    <cellStyle name="适中 12" xfId="3514"/>
    <cellStyle name="适中 12 2" xfId="1815"/>
    <cellStyle name="适中 12 2 2" xfId="8374"/>
    <cellStyle name="适中 12 2 3" xfId="16322"/>
    <cellStyle name="适中 12 3" xfId="3515"/>
    <cellStyle name="适中 12 3 2" xfId="8373"/>
    <cellStyle name="适中 12 3 3" xfId="16323"/>
    <cellStyle name="适中 12 4" xfId="8375"/>
    <cellStyle name="适中 12 5" xfId="16321"/>
    <cellStyle name="适中 13" xfId="3516"/>
    <cellStyle name="适中 13 2" xfId="8372"/>
    <cellStyle name="适中 13 3" xfId="16324"/>
    <cellStyle name="适中 14" xfId="3490"/>
    <cellStyle name="适中 14 2" xfId="58"/>
    <cellStyle name="适中 14 2 2" xfId="8370"/>
    <cellStyle name="适中 14 2 3" xfId="16326"/>
    <cellStyle name="适中 14 3" xfId="8371"/>
    <cellStyle name="适中 14 4" xfId="16325"/>
    <cellStyle name="适中 15" xfId="3493"/>
    <cellStyle name="适中 15 2" xfId="3127"/>
    <cellStyle name="适中 15 2 2" xfId="8271"/>
    <cellStyle name="适中 15 2 3" xfId="16328"/>
    <cellStyle name="适中 15 3" xfId="8369"/>
    <cellStyle name="适中 15 4" xfId="16327"/>
    <cellStyle name="适中 16" xfId="3518"/>
    <cellStyle name="适中 16 2" xfId="2514"/>
    <cellStyle name="适中 16 2 2" xfId="8366"/>
    <cellStyle name="适中 16 2 3" xfId="16330"/>
    <cellStyle name="适中 16 3" xfId="8367"/>
    <cellStyle name="适中 16 4" xfId="16329"/>
    <cellStyle name="适中 17" xfId="3520"/>
    <cellStyle name="适中 17 2" xfId="3522"/>
    <cellStyle name="适中 17 2 2" xfId="8365"/>
    <cellStyle name="适中 17 2 3" xfId="16332"/>
    <cellStyle name="适中 17 3" xfId="7971"/>
    <cellStyle name="适中 17 4" xfId="16331"/>
    <cellStyle name="适中 18" xfId="3524"/>
    <cellStyle name="适中 18 2" xfId="8253"/>
    <cellStyle name="适中 18 3" xfId="16333"/>
    <cellStyle name="适中 19" xfId="3526"/>
    <cellStyle name="适中 19 2" xfId="3527"/>
    <cellStyle name="适中 19 2 2" xfId="8363"/>
    <cellStyle name="适中 19 2 3" xfId="16335"/>
    <cellStyle name="适中 19 3" xfId="8364"/>
    <cellStyle name="适中 19 4" xfId="16334"/>
    <cellStyle name="适中 2" xfId="139"/>
    <cellStyle name="适中 2 2" xfId="3528"/>
    <cellStyle name="适中 2 2 2" xfId="3529"/>
    <cellStyle name="适中 2 2 2 2" xfId="8357"/>
    <cellStyle name="适中 2 2 2 3" xfId="16338"/>
    <cellStyle name="适中 2 2 3" xfId="2132"/>
    <cellStyle name="适中 2 2 3 2" xfId="8356"/>
    <cellStyle name="适中 2 2 3 3" xfId="16339"/>
    <cellStyle name="适中 2 2 4" xfId="8358"/>
    <cellStyle name="适中 2 2 5" xfId="16337"/>
    <cellStyle name="适中 2 3" xfId="3530"/>
    <cellStyle name="适中 2 3 2" xfId="8355"/>
    <cellStyle name="适中 2 3 3" xfId="16340"/>
    <cellStyle name="适中 2 4" xfId="585"/>
    <cellStyle name="适中 2 4 2" xfId="34"/>
    <cellStyle name="适中 2 4 2 2" xfId="8071"/>
    <cellStyle name="适中 2 4 2 3" xfId="16342"/>
    <cellStyle name="适中 2 4 3" xfId="8353"/>
    <cellStyle name="适中 2 4 4" xfId="16341"/>
    <cellStyle name="适中 2 5" xfId="8359"/>
    <cellStyle name="适中 2 6" xfId="16336"/>
    <cellStyle name="适中 20" xfId="3492"/>
    <cellStyle name="适中 20 2" xfId="3126"/>
    <cellStyle name="适中 20 2 2" xfId="8350"/>
    <cellStyle name="适中 20 2 3" xfId="16344"/>
    <cellStyle name="适中 20 3" xfId="8351"/>
    <cellStyle name="适中 20 4" xfId="16343"/>
    <cellStyle name="适中 21" xfId="3517"/>
    <cellStyle name="适中 21 2" xfId="8349"/>
    <cellStyle name="适中 21 3" xfId="16345"/>
    <cellStyle name="适中 22" xfId="3519"/>
    <cellStyle name="适中 22 2" xfId="3521"/>
    <cellStyle name="适中 22 2 2" xfId="8346"/>
    <cellStyle name="适中 22 2 3" xfId="16347"/>
    <cellStyle name="适中 22 3" xfId="8347"/>
    <cellStyle name="适中 22 4" xfId="16346"/>
    <cellStyle name="适中 23" xfId="3523"/>
    <cellStyle name="适中 23 2" xfId="8345"/>
    <cellStyle name="适中 23 3" xfId="16348"/>
    <cellStyle name="适中 24" xfId="3525"/>
    <cellStyle name="适中 24 2" xfId="8344"/>
    <cellStyle name="适中 24 3" xfId="16349"/>
    <cellStyle name="适中 25" xfId="566"/>
    <cellStyle name="适中 25 2" xfId="8342"/>
    <cellStyle name="适中 25 3" xfId="16350"/>
    <cellStyle name="适中 26" xfId="3531"/>
    <cellStyle name="适中 26 2" xfId="8339"/>
    <cellStyle name="适中 26 3" xfId="16351"/>
    <cellStyle name="适中 27" xfId="3377"/>
    <cellStyle name="适中 27 2" xfId="7628"/>
    <cellStyle name="适中 27 3" xfId="16352"/>
    <cellStyle name="适中 28" xfId="3380"/>
    <cellStyle name="适中 28 2" xfId="7622"/>
    <cellStyle name="适中 28 3" xfId="16353"/>
    <cellStyle name="适中 29" xfId="2118"/>
    <cellStyle name="适中 29 2" xfId="8338"/>
    <cellStyle name="适中 29 3" xfId="16354"/>
    <cellStyle name="适中 3" xfId="1589"/>
    <cellStyle name="适中 3 2" xfId="3532"/>
    <cellStyle name="适中 3 2 2" xfId="3533"/>
    <cellStyle name="适中 3 2 2 2" xfId="2149"/>
    <cellStyle name="适中 3 2 2 2 2" xfId="8333"/>
    <cellStyle name="适中 3 2 2 2 3" xfId="16358"/>
    <cellStyle name="适中 3 2 2 3" xfId="8335"/>
    <cellStyle name="适中 3 2 2 4" xfId="16357"/>
    <cellStyle name="适中 3 2 3" xfId="8336"/>
    <cellStyle name="适中 3 2 4" xfId="16356"/>
    <cellStyle name="适中 3 3" xfId="3534"/>
    <cellStyle name="适中 3 3 2" xfId="8331"/>
    <cellStyle name="适中 3 3 3" xfId="16359"/>
    <cellStyle name="适中 3 4" xfId="677"/>
    <cellStyle name="适中 3 4 2" xfId="7643"/>
    <cellStyle name="适中 3 4 3" xfId="16360"/>
    <cellStyle name="适中 3 5" xfId="686"/>
    <cellStyle name="适中 3 5 2" xfId="7639"/>
    <cellStyle name="适中 3 5 3" xfId="16361"/>
    <cellStyle name="适中 3 6" xfId="8337"/>
    <cellStyle name="适中 3 7" xfId="16355"/>
    <cellStyle name="适中 30" xfId="10220"/>
    <cellStyle name="适中 4" xfId="3535"/>
    <cellStyle name="适中 4 2" xfId="3536"/>
    <cellStyle name="适中 4 2 2" xfId="2470"/>
    <cellStyle name="适中 4 2 2 2" xfId="3537"/>
    <cellStyle name="适中 4 2 2 2 2" xfId="7625"/>
    <cellStyle name="适中 4 2 2 2 3" xfId="16365"/>
    <cellStyle name="适中 4 2 2 3" xfId="7627"/>
    <cellStyle name="适中 4 2 2 4" xfId="16364"/>
    <cellStyle name="适中 4 2 3" xfId="7634"/>
    <cellStyle name="适中 4 2 4" xfId="16363"/>
    <cellStyle name="适中 4 3" xfId="3538"/>
    <cellStyle name="适中 4 3 2" xfId="3539"/>
    <cellStyle name="适中 4 3 2 2" xfId="7619"/>
    <cellStyle name="适中 4 3 2 3" xfId="16367"/>
    <cellStyle name="适中 4 3 3" xfId="3540"/>
    <cellStyle name="适中 4 3 3 2" xfId="7616"/>
    <cellStyle name="适中 4 3 3 3" xfId="16368"/>
    <cellStyle name="适中 4 3 4" xfId="7621"/>
    <cellStyle name="适中 4 3 5" xfId="16366"/>
    <cellStyle name="适中 4 4" xfId="781"/>
    <cellStyle name="适中 4 4 2" xfId="7614"/>
    <cellStyle name="适中 4 4 3" xfId="16369"/>
    <cellStyle name="适中 4 5" xfId="7636"/>
    <cellStyle name="适中 4 6" xfId="16362"/>
    <cellStyle name="适中 5" xfId="3541"/>
    <cellStyle name="适中 5 2" xfId="3542"/>
    <cellStyle name="适中 5 2 2" xfId="7607"/>
    <cellStyle name="适中 5 2 3" xfId="16371"/>
    <cellStyle name="适中 5 3" xfId="7611"/>
    <cellStyle name="适中 5 4" xfId="16370"/>
    <cellStyle name="适中 6" xfId="3543"/>
    <cellStyle name="适中 6 2" xfId="3544"/>
    <cellStyle name="适中 6 2 2" xfId="7600"/>
    <cellStyle name="适中 6 2 3" xfId="16373"/>
    <cellStyle name="适中 6 3" xfId="3545"/>
    <cellStyle name="适中 6 3 2" xfId="7597"/>
    <cellStyle name="适中 6 3 3" xfId="16374"/>
    <cellStyle name="适中 6 4" xfId="7604"/>
    <cellStyle name="适中 6 5" xfId="16372"/>
    <cellStyle name="适中 7" xfId="3546"/>
    <cellStyle name="适中 7 2" xfId="3547"/>
    <cellStyle name="适中 7 2 2" xfId="3548"/>
    <cellStyle name="适中 7 2 2 2" xfId="8003"/>
    <cellStyle name="适中 7 2 2 3" xfId="16377"/>
    <cellStyle name="适中 7 2 3" xfId="3549"/>
    <cellStyle name="适中 7 2 3 2" xfId="8175"/>
    <cellStyle name="适中 7 2 3 3" xfId="16378"/>
    <cellStyle name="适中 7 2 4" xfId="8329"/>
    <cellStyle name="适中 7 2 5" xfId="16376"/>
    <cellStyle name="适中 7 3" xfId="3550"/>
    <cellStyle name="适中 7 3 2" xfId="1373"/>
    <cellStyle name="适中 7 3 2 2" xfId="8327"/>
    <cellStyle name="适中 7 3 2 3" xfId="16380"/>
    <cellStyle name="适中 7 3 3" xfId="8328"/>
    <cellStyle name="适中 7 3 4" xfId="16379"/>
    <cellStyle name="适中 7 4" xfId="574"/>
    <cellStyle name="适中 7 4 2" xfId="8325"/>
    <cellStyle name="适中 7 4 3" xfId="16381"/>
    <cellStyle name="适中 7 5" xfId="8330"/>
    <cellStyle name="适中 7 6" xfId="16375"/>
    <cellStyle name="适中 8" xfId="87"/>
    <cellStyle name="适中 8 2" xfId="145"/>
    <cellStyle name="适中 8 2 2" xfId="1591"/>
    <cellStyle name="适中 8 2 2 2" xfId="8321"/>
    <cellStyle name="适中 8 2 2 3" xfId="16384"/>
    <cellStyle name="适中 8 2 3" xfId="1606"/>
    <cellStyle name="适中 8 2 3 2" xfId="8320"/>
    <cellStyle name="适中 8 2 3 3" xfId="16385"/>
    <cellStyle name="适中 8 2 4" xfId="8322"/>
    <cellStyle name="适中 8 2 5" xfId="16383"/>
    <cellStyle name="适中 8 3" xfId="3551"/>
    <cellStyle name="适中 8 3 2" xfId="8319"/>
    <cellStyle name="适中 8 3 3" xfId="16386"/>
    <cellStyle name="适中 8 4" xfId="8323"/>
    <cellStyle name="适中 8 5" xfId="16382"/>
    <cellStyle name="适中 9" xfId="3552"/>
    <cellStyle name="适中 9 2" xfId="3553"/>
    <cellStyle name="适中 9 2 2" xfId="3554"/>
    <cellStyle name="适中 9 2 2 2" xfId="8316"/>
    <cellStyle name="适中 9 2 2 3" xfId="16389"/>
    <cellStyle name="适中 9 2 3" xfId="8317"/>
    <cellStyle name="适中 9 2 4" xfId="16388"/>
    <cellStyle name="适中 9 3" xfId="3555"/>
    <cellStyle name="适中 9 3 2" xfId="8315"/>
    <cellStyle name="适中 9 3 3" xfId="16390"/>
    <cellStyle name="适中 9 4" xfId="3042"/>
    <cellStyle name="适中 9 4 2" xfId="8314"/>
    <cellStyle name="适中 9 4 3" xfId="16391"/>
    <cellStyle name="适中 9 5" xfId="8318"/>
    <cellStyle name="适中 9 6" xfId="16387"/>
    <cellStyle name="输出 10" xfId="3556"/>
    <cellStyle name="输出 10 10" xfId="5223"/>
    <cellStyle name="输出 10 11" xfId="6472"/>
    <cellStyle name="输出 10 12" xfId="9344"/>
    <cellStyle name="输出 10 13" xfId="7727"/>
    <cellStyle name="输出 10 14" xfId="10072"/>
    <cellStyle name="输出 10 15" xfId="13399"/>
    <cellStyle name="输出 10 16" xfId="16392"/>
    <cellStyle name="输出 10 17" xfId="17613"/>
    <cellStyle name="输出 10 2" xfId="3557"/>
    <cellStyle name="输出 10 2 10" xfId="9345"/>
    <cellStyle name="输出 10 2 11" xfId="8313"/>
    <cellStyle name="输出 10 2 12" xfId="10073"/>
    <cellStyle name="输出 10 2 13" xfId="13400"/>
    <cellStyle name="输出 10 2 14" xfId="16393"/>
    <cellStyle name="输出 10 2 15" xfId="17614"/>
    <cellStyle name="输出 10 2 2" xfId="3558"/>
    <cellStyle name="输出 10 2 2 10" xfId="8312"/>
    <cellStyle name="输出 10 2 2 11" xfId="10074"/>
    <cellStyle name="输出 10 2 2 12" xfId="13401"/>
    <cellStyle name="输出 10 2 2 13" xfId="16394"/>
    <cellStyle name="输出 10 2 2 14" xfId="17615"/>
    <cellStyle name="输出 10 2 2 2" xfId="4583"/>
    <cellStyle name="输出 10 2 2 2 2" xfId="6373"/>
    <cellStyle name="输出 10 2 2 2 2 2" xfId="8309"/>
    <cellStyle name="输出 10 2 2 2 2 3" xfId="16396"/>
    <cellStyle name="输出 10 2 2 2 3" xfId="8311"/>
    <cellStyle name="输出 10 2 2 2 4" xfId="16395"/>
    <cellStyle name="输出 10 2 2 3" xfId="4661"/>
    <cellStyle name="输出 10 2 2 3 2" xfId="6374"/>
    <cellStyle name="输出 10 2 2 3 2 2" xfId="8307"/>
    <cellStyle name="输出 10 2 2 3 2 3" xfId="16398"/>
    <cellStyle name="输出 10 2 2 3 3" xfId="8308"/>
    <cellStyle name="输出 10 2 2 3 4" xfId="16397"/>
    <cellStyle name="输出 10 2 2 4" xfId="6372"/>
    <cellStyle name="输出 10 2 2 4 2" xfId="8305"/>
    <cellStyle name="输出 10 2 2 4 3" xfId="16399"/>
    <cellStyle name="输出 10 2 2 5" xfId="6952"/>
    <cellStyle name="输出 10 2 2 6" xfId="6239"/>
    <cellStyle name="输出 10 2 2 7" xfId="5347"/>
    <cellStyle name="输出 10 2 2 8" xfId="6046"/>
    <cellStyle name="输出 10 2 2 9" xfId="9346"/>
    <cellStyle name="输出 10 2 3" xfId="4582"/>
    <cellStyle name="输出 10 2 3 2" xfId="6376"/>
    <cellStyle name="输出 10 2 3 2 2" xfId="8303"/>
    <cellStyle name="输出 10 2 3 2 3" xfId="16401"/>
    <cellStyle name="输出 10 2 3 3" xfId="8304"/>
    <cellStyle name="输出 10 2 3 4" xfId="16400"/>
    <cellStyle name="输出 10 2 4" xfId="4660"/>
    <cellStyle name="输出 10 2 4 2" xfId="6377"/>
    <cellStyle name="输出 10 2 4 2 2" xfId="8301"/>
    <cellStyle name="输出 10 2 4 2 3" xfId="16403"/>
    <cellStyle name="输出 10 2 4 3" xfId="8302"/>
    <cellStyle name="输出 10 2 4 4" xfId="16402"/>
    <cellStyle name="输出 10 2 5" xfId="6371"/>
    <cellStyle name="输出 10 2 5 2" xfId="8299"/>
    <cellStyle name="输出 10 2 5 3" xfId="16404"/>
    <cellStyle name="输出 10 2 6" xfId="6951"/>
    <cellStyle name="输出 10 2 7" xfId="6238"/>
    <cellStyle name="输出 10 2 8" xfId="5351"/>
    <cellStyle name="输出 10 2 9" xfId="6201"/>
    <cellStyle name="输出 10 3" xfId="1201"/>
    <cellStyle name="输出 10 3 10" xfId="8298"/>
    <cellStyle name="输出 10 3 11" xfId="10075"/>
    <cellStyle name="输出 10 3 12" xfId="13410"/>
    <cellStyle name="输出 10 3 13" xfId="16405"/>
    <cellStyle name="输出 10 3 14" xfId="17616"/>
    <cellStyle name="输出 10 3 2" xfId="4018"/>
    <cellStyle name="输出 10 3 2 2" xfId="6380"/>
    <cellStyle name="输出 10 3 2 2 2" xfId="8296"/>
    <cellStyle name="输出 10 3 2 2 3" xfId="16407"/>
    <cellStyle name="输出 10 3 2 3" xfId="8297"/>
    <cellStyle name="输出 10 3 2 4" xfId="16406"/>
    <cellStyle name="输出 10 3 3" xfId="4282"/>
    <cellStyle name="输出 10 3 3 2" xfId="6381"/>
    <cellStyle name="输出 10 3 3 2 2" xfId="8293"/>
    <cellStyle name="输出 10 3 3 2 3" xfId="16409"/>
    <cellStyle name="输出 10 3 3 3" xfId="8295"/>
    <cellStyle name="输出 10 3 3 4" xfId="16408"/>
    <cellStyle name="输出 10 3 4" xfId="6379"/>
    <cellStyle name="输出 10 3 4 2" xfId="8292"/>
    <cellStyle name="输出 10 3 4 3" xfId="16410"/>
    <cellStyle name="输出 10 3 5" xfId="6954"/>
    <cellStyle name="输出 10 3 6" xfId="6243"/>
    <cellStyle name="输出 10 3 7" xfId="6191"/>
    <cellStyle name="输出 10 3 8" xfId="5842"/>
    <cellStyle name="输出 10 3 9" xfId="9348"/>
    <cellStyle name="输出 10 4" xfId="1204"/>
    <cellStyle name="输出 10 4 10" xfId="8291"/>
    <cellStyle name="输出 10 4 11" xfId="9156"/>
    <cellStyle name="输出 10 4 12" xfId="11041"/>
    <cellStyle name="输出 10 4 13" xfId="16411"/>
    <cellStyle name="输出 10 4 14" xfId="10673"/>
    <cellStyle name="输出 10 4 2" xfId="4019"/>
    <cellStyle name="输出 10 4 2 2" xfId="5668"/>
    <cellStyle name="输出 10 4 2 2 2" xfId="8277"/>
    <cellStyle name="输出 10 4 2 2 3" xfId="16413"/>
    <cellStyle name="输出 10 4 2 3" xfId="8290"/>
    <cellStyle name="输出 10 4 2 4" xfId="16412"/>
    <cellStyle name="输出 10 4 3" xfId="4280"/>
    <cellStyle name="输出 10 4 3 2" xfId="6384"/>
    <cellStyle name="输出 10 4 3 2 2" xfId="7512"/>
    <cellStyle name="输出 10 4 3 2 3" xfId="16415"/>
    <cellStyle name="输出 10 4 3 3" xfId="8274"/>
    <cellStyle name="输出 10 4 3 4" xfId="16414"/>
    <cellStyle name="输出 10 4 4" xfId="5030"/>
    <cellStyle name="输出 10 4 4 2" xfId="8289"/>
    <cellStyle name="输出 10 4 4 3" xfId="16416"/>
    <cellStyle name="输出 10 4 5" xfId="6225"/>
    <cellStyle name="输出 10 4 5 2" xfId="16417"/>
    <cellStyle name="输出 10 4 6" xfId="4911"/>
    <cellStyle name="输出 10 4 7" xfId="5309"/>
    <cellStyle name="输出 10 4 8" xfId="5717"/>
    <cellStyle name="输出 10 4 9" xfId="8294"/>
    <cellStyle name="输出 10 5" xfId="4581"/>
    <cellStyle name="输出 10 5 2" xfId="6385"/>
    <cellStyle name="输出 10 5 2 2" xfId="8287"/>
    <cellStyle name="输出 10 5 2 3" xfId="16419"/>
    <cellStyle name="输出 10 5 3" xfId="8288"/>
    <cellStyle name="输出 10 5 4" xfId="16418"/>
    <cellStyle name="输出 10 6" xfId="4659"/>
    <cellStyle name="输出 10 6 2" xfId="6387"/>
    <cellStyle name="输出 10 6 2 2" xfId="8285"/>
    <cellStyle name="输出 10 6 2 3" xfId="16421"/>
    <cellStyle name="输出 10 6 3" xfId="8286"/>
    <cellStyle name="输出 10 6 4" xfId="16420"/>
    <cellStyle name="输出 10 7" xfId="6370"/>
    <cellStyle name="输出 10 7 2" xfId="8284"/>
    <cellStyle name="输出 10 7 3" xfId="16422"/>
    <cellStyle name="输出 10 8" xfId="6950"/>
    <cellStyle name="输出 10 9" xfId="6236"/>
    <cellStyle name="输出 11" xfId="3559"/>
    <cellStyle name="输出 11 10" xfId="6210"/>
    <cellStyle name="输出 11 11" xfId="9350"/>
    <cellStyle name="输出 11 12" xfId="8283"/>
    <cellStyle name="输出 11 13" xfId="10076"/>
    <cellStyle name="输出 11 14" xfId="13419"/>
    <cellStyle name="输出 11 15" xfId="16423"/>
    <cellStyle name="输出 11 16" xfId="17617"/>
    <cellStyle name="输出 11 2" xfId="2233"/>
    <cellStyle name="输出 11 2 2" xfId="8282"/>
    <cellStyle name="输出 11 2 3" xfId="16424"/>
    <cellStyle name="输出 11 3" xfId="1209"/>
    <cellStyle name="输出 11 3 10" xfId="8280"/>
    <cellStyle name="输出 11 3 11" xfId="10077"/>
    <cellStyle name="输出 11 3 12" xfId="13420"/>
    <cellStyle name="输出 11 3 13" xfId="16425"/>
    <cellStyle name="输出 11 3 14" xfId="17618"/>
    <cellStyle name="输出 11 3 2" xfId="4022"/>
    <cellStyle name="输出 11 3 2 2" xfId="6390"/>
    <cellStyle name="输出 11 3 2 2 2" xfId="8278"/>
    <cellStyle name="输出 11 3 2 2 3" xfId="16427"/>
    <cellStyle name="输出 11 3 2 3" xfId="8279"/>
    <cellStyle name="输出 11 3 2 4" xfId="16426"/>
    <cellStyle name="输出 11 3 3" xfId="4252"/>
    <cellStyle name="输出 11 3 3 2" xfId="6391"/>
    <cellStyle name="输出 11 3 3 2 2" xfId="8273"/>
    <cellStyle name="输出 11 3 3 2 3" xfId="16429"/>
    <cellStyle name="输出 11 3 3 3" xfId="8276"/>
    <cellStyle name="输出 11 3 3 4" xfId="16428"/>
    <cellStyle name="输出 11 3 4" xfId="6389"/>
    <cellStyle name="输出 11 3 4 2" xfId="8272"/>
    <cellStyle name="输出 11 3 4 3" xfId="16430"/>
    <cellStyle name="输出 11 3 5" xfId="6957"/>
    <cellStyle name="输出 11 3 6" xfId="4745"/>
    <cellStyle name="输出 11 3 7" xfId="5308"/>
    <cellStyle name="输出 11 3 8" xfId="5037"/>
    <cellStyle name="输出 11 3 9" xfId="9351"/>
    <cellStyle name="输出 11 4" xfId="4584"/>
    <cellStyle name="输出 11 4 2" xfId="6392"/>
    <cellStyle name="输出 11 4 2 2" xfId="8262"/>
    <cellStyle name="输出 11 4 2 3" xfId="16432"/>
    <cellStyle name="输出 11 4 3" xfId="7511"/>
    <cellStyle name="输出 11 4 4" xfId="16431"/>
    <cellStyle name="输出 11 5" xfId="4662"/>
    <cellStyle name="输出 11 5 2" xfId="6393"/>
    <cellStyle name="输出 11 5 2 2" xfId="8260"/>
    <cellStyle name="输出 11 5 2 3" xfId="16434"/>
    <cellStyle name="输出 11 5 3" xfId="7507"/>
    <cellStyle name="输出 11 5 4" xfId="16433"/>
    <cellStyle name="输出 11 6" xfId="6388"/>
    <cellStyle name="输出 11 6 2" xfId="7469"/>
    <cellStyle name="输出 11 6 3" xfId="16435"/>
    <cellStyle name="输出 11 7" xfId="6955"/>
    <cellStyle name="输出 11 8" xfId="6245"/>
    <cellStyle name="输出 11 9" xfId="5074"/>
    <cellStyle name="输出 12" xfId="1820"/>
    <cellStyle name="输出 12 2" xfId="3560"/>
    <cellStyle name="输出 12 2 10" xfId="7479"/>
    <cellStyle name="输出 12 2 11" xfId="10078"/>
    <cellStyle name="输出 12 2 12" xfId="13431"/>
    <cellStyle name="输出 12 2 13" xfId="16437"/>
    <cellStyle name="输出 12 2 14" xfId="17619"/>
    <cellStyle name="输出 12 2 2" xfId="4585"/>
    <cellStyle name="输出 12 2 2 2" xfId="6395"/>
    <cellStyle name="输出 12 2 2 2 2" xfId="7392"/>
    <cellStyle name="输出 12 2 2 2 3" xfId="16439"/>
    <cellStyle name="输出 12 2 2 3" xfId="7501"/>
    <cellStyle name="输出 12 2 2 4" xfId="16438"/>
    <cellStyle name="输出 12 2 3" xfId="4663"/>
    <cellStyle name="输出 12 2 3 2" xfId="6396"/>
    <cellStyle name="输出 12 2 3 2 2" xfId="7476"/>
    <cellStyle name="输出 12 2 3 2 3" xfId="16441"/>
    <cellStyle name="输出 12 2 3 3" xfId="7498"/>
    <cellStyle name="输出 12 2 3 4" xfId="16440"/>
    <cellStyle name="输出 12 2 4" xfId="6394"/>
    <cellStyle name="输出 12 2 4 2" xfId="8270"/>
    <cellStyle name="输出 12 2 4 3" xfId="16442"/>
    <cellStyle name="输出 12 2 5" xfId="6958"/>
    <cellStyle name="输出 12 2 6" xfId="6250"/>
    <cellStyle name="输出 12 2 7" xfId="5071"/>
    <cellStyle name="输出 12 2 8" xfId="5001"/>
    <cellStyle name="输出 12 2 9" xfId="9353"/>
    <cellStyle name="输出 12 3" xfId="3561"/>
    <cellStyle name="输出 12 3 10" xfId="8269"/>
    <cellStyle name="输出 12 3 11" xfId="10079"/>
    <cellStyle name="输出 12 3 12" xfId="13435"/>
    <cellStyle name="输出 12 3 13" xfId="16443"/>
    <cellStyle name="输出 12 3 14" xfId="17620"/>
    <cellStyle name="输出 12 3 2" xfId="4586"/>
    <cellStyle name="输出 12 3 2 2" xfId="6398"/>
    <cellStyle name="输出 12 3 2 2 2" xfId="8267"/>
    <cellStyle name="输出 12 3 2 2 3" xfId="16445"/>
    <cellStyle name="输出 12 3 2 3" xfId="8268"/>
    <cellStyle name="输出 12 3 2 4" xfId="16444"/>
    <cellStyle name="输出 12 3 3" xfId="4664"/>
    <cellStyle name="输出 12 3 3 2" xfId="6399"/>
    <cellStyle name="输出 12 3 3 2 2" xfId="8265"/>
    <cellStyle name="输出 12 3 3 2 3" xfId="16447"/>
    <cellStyle name="输出 12 3 3 3" xfId="8266"/>
    <cellStyle name="输出 12 3 3 4" xfId="16446"/>
    <cellStyle name="输出 12 3 4" xfId="6397"/>
    <cellStyle name="输出 12 3 4 2" xfId="8263"/>
    <cellStyle name="输出 12 3 4 3" xfId="16448"/>
    <cellStyle name="输出 12 3 5" xfId="6959"/>
    <cellStyle name="输出 12 3 6" xfId="6259"/>
    <cellStyle name="输出 12 3 7" xfId="5006"/>
    <cellStyle name="输出 12 3 8" xfId="6224"/>
    <cellStyle name="输出 12 3 9" xfId="9354"/>
    <cellStyle name="输出 12 4" xfId="7504"/>
    <cellStyle name="输出 12 5" xfId="16436"/>
    <cellStyle name="输出 13" xfId="3562"/>
    <cellStyle name="输出 13 2" xfId="8261"/>
    <cellStyle name="输出 13 3" xfId="16449"/>
    <cellStyle name="输出 14" xfId="3563"/>
    <cellStyle name="输出 14 10" xfId="9357"/>
    <cellStyle name="输出 14 11" xfId="7506"/>
    <cellStyle name="输出 14 12" xfId="10080"/>
    <cellStyle name="输出 14 13" xfId="13439"/>
    <cellStyle name="输出 14 14" xfId="16450"/>
    <cellStyle name="输出 14 15" xfId="17621"/>
    <cellStyle name="输出 14 2" xfId="3564"/>
    <cellStyle name="输出 14 2 10" xfId="8259"/>
    <cellStyle name="输出 14 2 11" xfId="10081"/>
    <cellStyle name="输出 14 2 12" xfId="13440"/>
    <cellStyle name="输出 14 2 13" xfId="16451"/>
    <cellStyle name="输出 14 2 14" xfId="17622"/>
    <cellStyle name="输出 14 2 2" xfId="4588"/>
    <cellStyle name="输出 14 2 2 2" xfId="6404"/>
    <cellStyle name="输出 14 2 2 2 2" xfId="7503"/>
    <cellStyle name="输出 14 2 2 2 3" xfId="16453"/>
    <cellStyle name="输出 14 2 2 3" xfId="7468"/>
    <cellStyle name="输出 14 2 2 4" xfId="16452"/>
    <cellStyle name="输出 14 2 3" xfId="4666"/>
    <cellStyle name="输出 14 2 3 2" xfId="6405"/>
    <cellStyle name="输出 14 2 3 2 2" xfId="7500"/>
    <cellStyle name="输出 14 2 3 2 3" xfId="16455"/>
    <cellStyle name="输出 14 2 3 3" xfId="7478"/>
    <cellStyle name="输出 14 2 3 4" xfId="16454"/>
    <cellStyle name="输出 14 2 4" xfId="6403"/>
    <cellStyle name="输出 14 2 4 2" xfId="7391"/>
    <cellStyle name="输出 14 2 4 3" xfId="16456"/>
    <cellStyle name="输出 14 2 5" xfId="6961"/>
    <cellStyle name="输出 14 2 6" xfId="6249"/>
    <cellStyle name="输出 14 2 7" xfId="4875"/>
    <cellStyle name="输出 14 2 8" xfId="6216"/>
    <cellStyle name="输出 14 2 9" xfId="9358"/>
    <cellStyle name="输出 14 3" xfId="4587"/>
    <cellStyle name="输出 14 3 2" xfId="6407"/>
    <cellStyle name="输出 14 3 2 2" xfId="7475"/>
    <cellStyle name="输出 14 3 2 3" xfId="16458"/>
    <cellStyle name="输出 14 3 3" xfId="7497"/>
    <cellStyle name="输出 14 3 4" xfId="16457"/>
    <cellStyle name="输出 14 4" xfId="4665"/>
    <cellStyle name="输出 14 4 2" xfId="6408"/>
    <cellStyle name="输出 14 4 2 2" xfId="8257"/>
    <cellStyle name="输出 14 4 2 3" xfId="16460"/>
    <cellStyle name="输出 14 4 3" xfId="8258"/>
    <cellStyle name="输出 14 4 4" xfId="16459"/>
    <cellStyle name="输出 14 5" xfId="6402"/>
    <cellStyle name="输出 14 5 2" xfId="8197"/>
    <cellStyle name="输出 14 5 3" xfId="16461"/>
    <cellStyle name="输出 14 6" xfId="6960"/>
    <cellStyle name="输出 14 7" xfId="6248"/>
    <cellStyle name="输出 14 8" xfId="4880"/>
    <cellStyle name="输出 14 9" xfId="5260"/>
    <cellStyle name="输出 15" xfId="3566"/>
    <cellStyle name="输出 15 10" xfId="9363"/>
    <cellStyle name="输出 15 11" xfId="7396"/>
    <cellStyle name="输出 15 12" xfId="10082"/>
    <cellStyle name="输出 15 13" xfId="13448"/>
    <cellStyle name="输出 15 14" xfId="16462"/>
    <cellStyle name="输出 15 15" xfId="17624"/>
    <cellStyle name="输出 15 2" xfId="3568"/>
    <cellStyle name="输出 15 2 10" xfId="7473"/>
    <cellStyle name="输出 15 2 11" xfId="10084"/>
    <cellStyle name="输出 15 2 12" xfId="13450"/>
    <cellStyle name="输出 15 2 13" xfId="16463"/>
    <cellStyle name="输出 15 2 14" xfId="17626"/>
    <cellStyle name="输出 15 2 2" xfId="4592"/>
    <cellStyle name="输出 15 2 2 2" xfId="6415"/>
    <cellStyle name="输出 15 2 2 2 2" xfId="8255"/>
    <cellStyle name="输出 15 2 2 2 3" xfId="16465"/>
    <cellStyle name="输出 15 2 2 3" xfId="8256"/>
    <cellStyle name="输出 15 2 2 4" xfId="16464"/>
    <cellStyle name="输出 15 2 3" xfId="4670"/>
    <cellStyle name="输出 15 2 3 2" xfId="6417"/>
    <cellStyle name="输出 15 2 3 2 2" xfId="8252"/>
    <cellStyle name="输出 15 2 3 2 3" xfId="16467"/>
    <cellStyle name="输出 15 2 3 3" xfId="8254"/>
    <cellStyle name="输出 15 2 3 4" xfId="16466"/>
    <cellStyle name="输出 15 2 4" xfId="6413"/>
    <cellStyle name="输出 15 2 4 2" xfId="7494"/>
    <cellStyle name="输出 15 2 4 3" xfId="16468"/>
    <cellStyle name="输出 15 2 5" xfId="6965"/>
    <cellStyle name="输出 15 2 6" xfId="6268"/>
    <cellStyle name="输出 15 2 7" xfId="5222"/>
    <cellStyle name="输出 15 2 8" xfId="6172"/>
    <cellStyle name="输出 15 2 9" xfId="9365"/>
    <cellStyle name="输出 15 3" xfId="4590"/>
    <cellStyle name="输出 15 3 2" xfId="6421"/>
    <cellStyle name="输出 15 3 2 2" xfId="7421"/>
    <cellStyle name="输出 15 3 2 3" xfId="16470"/>
    <cellStyle name="输出 15 3 3" xfId="7492"/>
    <cellStyle name="输出 15 3 4" xfId="16469"/>
    <cellStyle name="输出 15 4" xfId="4668"/>
    <cellStyle name="输出 15 4 2" xfId="6423"/>
    <cellStyle name="输出 15 4 2 2" xfId="8250"/>
    <cellStyle name="输出 15 4 2 3" xfId="16472"/>
    <cellStyle name="输出 15 4 3" xfId="8251"/>
    <cellStyle name="输出 15 4 4" xfId="16471"/>
    <cellStyle name="输出 15 5" xfId="6411"/>
    <cellStyle name="输出 15 5 2" xfId="7466"/>
    <cellStyle name="输出 15 5 3" xfId="16473"/>
    <cellStyle name="输出 15 6" xfId="6963"/>
    <cellStyle name="输出 15 7" xfId="6261"/>
    <cellStyle name="输出 15 8" xfId="6221"/>
    <cellStyle name="输出 15 9" xfId="4939"/>
    <cellStyle name="输出 16" xfId="533"/>
    <cellStyle name="输出 16 10" xfId="9366"/>
    <cellStyle name="输出 16 11" xfId="7409"/>
    <cellStyle name="输出 16 12" xfId="10086"/>
    <cellStyle name="输出 16 13" xfId="13467"/>
    <cellStyle name="输出 16 14" xfId="16474"/>
    <cellStyle name="输出 16 15" xfId="17627"/>
    <cellStyle name="输出 16 2" xfId="3569"/>
    <cellStyle name="输出 16 2 10" xfId="8249"/>
    <cellStyle name="输出 16 2 11" xfId="10087"/>
    <cellStyle name="输出 16 2 12" xfId="13468"/>
    <cellStyle name="输出 16 2 13" xfId="16475"/>
    <cellStyle name="输出 16 2 14" xfId="17628"/>
    <cellStyle name="输出 16 2 2" xfId="4593"/>
    <cellStyle name="输出 16 2 2 2" xfId="6427"/>
    <cellStyle name="输出 16 2 2 2 2" xfId="8247"/>
    <cellStyle name="输出 16 2 2 2 3" xfId="16477"/>
    <cellStyle name="输出 16 2 2 3" xfId="8248"/>
    <cellStyle name="输出 16 2 2 4" xfId="16476"/>
    <cellStyle name="输出 16 2 3" xfId="4671"/>
    <cellStyle name="输出 16 2 3 2" xfId="6428"/>
    <cellStyle name="输出 16 2 3 2 2" xfId="7485"/>
    <cellStyle name="输出 16 2 3 2 3" xfId="16479"/>
    <cellStyle name="输出 16 2 3 3" xfId="7487"/>
    <cellStyle name="输出 16 2 3 4" xfId="16478"/>
    <cellStyle name="输出 16 2 4" xfId="6426"/>
    <cellStyle name="输出 16 2 4 2" xfId="8246"/>
    <cellStyle name="输出 16 2 4 3" xfId="16480"/>
    <cellStyle name="输出 16 2 5" xfId="6969"/>
    <cellStyle name="输出 16 2 6" xfId="6272"/>
    <cellStyle name="输出 16 2 7" xfId="5714"/>
    <cellStyle name="输出 16 2 8" xfId="6781"/>
    <cellStyle name="输出 16 2 9" xfId="9367"/>
    <cellStyle name="输出 16 3" xfId="3802"/>
    <cellStyle name="输出 16 3 2" xfId="6429"/>
    <cellStyle name="输出 16 3 2 2" xfId="8244"/>
    <cellStyle name="输出 16 3 2 3" xfId="16482"/>
    <cellStyle name="输出 16 3 3" xfId="8245"/>
    <cellStyle name="输出 16 3 4" xfId="16481"/>
    <cellStyle name="输出 16 4" xfId="4552"/>
    <cellStyle name="输出 16 4 2" xfId="6431"/>
    <cellStyle name="输出 16 4 2 2" xfId="8242"/>
    <cellStyle name="输出 16 4 2 3" xfId="16484"/>
    <cellStyle name="输出 16 4 3" xfId="8243"/>
    <cellStyle name="输出 16 4 4" xfId="16483"/>
    <cellStyle name="输出 16 5" xfId="6425"/>
    <cellStyle name="输出 16 5 2" xfId="8241"/>
    <cellStyle name="输出 16 5 3" xfId="16485"/>
    <cellStyle name="输出 16 6" xfId="6968"/>
    <cellStyle name="输出 16 7" xfId="6531"/>
    <cellStyle name="输出 16 8" xfId="6430"/>
    <cellStyle name="输出 16 9" xfId="5739"/>
    <cellStyle name="输出 17" xfId="542"/>
    <cellStyle name="输出 17 10" xfId="9369"/>
    <cellStyle name="输出 17 11" xfId="8240"/>
    <cellStyle name="输出 17 12" xfId="10088"/>
    <cellStyle name="输出 17 13" xfId="13476"/>
    <cellStyle name="输出 17 14" xfId="16486"/>
    <cellStyle name="输出 17 15" xfId="17630"/>
    <cellStyle name="输出 17 2" xfId="3571"/>
    <cellStyle name="输出 17 2 10" xfId="7996"/>
    <cellStyle name="输出 17 2 11" xfId="10090"/>
    <cellStyle name="输出 17 2 12" xfId="13478"/>
    <cellStyle name="输出 17 2 13" xfId="16487"/>
    <cellStyle name="输出 17 2 14" xfId="17632"/>
    <cellStyle name="输出 17 2 2" xfId="4595"/>
    <cellStyle name="输出 17 2 2 2" xfId="6438"/>
    <cellStyle name="输出 17 2 2 2 2" xfId="8238"/>
    <cellStyle name="输出 17 2 2 2 3" xfId="16489"/>
    <cellStyle name="输出 17 2 2 3" xfId="8239"/>
    <cellStyle name="输出 17 2 2 4" xfId="16488"/>
    <cellStyle name="输出 17 2 3" xfId="4673"/>
    <cellStyle name="输出 17 2 3 2" xfId="6440"/>
    <cellStyle name="输出 17 2 3 2 2" xfId="8236"/>
    <cellStyle name="输出 17 2 3 2 3" xfId="16491"/>
    <cellStyle name="输出 17 2 3 3" xfId="8237"/>
    <cellStyle name="输出 17 2 3 4" xfId="16490"/>
    <cellStyle name="输出 17 2 4" xfId="6435"/>
    <cellStyle name="输出 17 2 4 2" xfId="8235"/>
    <cellStyle name="输出 17 2 4 3" xfId="16492"/>
    <cellStyle name="输出 17 2 5" xfId="6973"/>
    <cellStyle name="输出 17 2 6" xfId="6276"/>
    <cellStyle name="输出 17 2 7" xfId="5022"/>
    <cellStyle name="输出 17 2 8" xfId="6226"/>
    <cellStyle name="输出 17 2 9" xfId="9371"/>
    <cellStyle name="输出 17 3" xfId="3805"/>
    <cellStyle name="输出 17 3 2" xfId="6442"/>
    <cellStyle name="输出 17 3 2 2" xfId="7922"/>
    <cellStyle name="输出 17 3 2 3" xfId="16494"/>
    <cellStyle name="输出 17 3 3" xfId="8234"/>
    <cellStyle name="输出 17 3 4" xfId="16493"/>
    <cellStyle name="输出 17 4" xfId="4312"/>
    <cellStyle name="输出 17 4 2" xfId="6445"/>
    <cellStyle name="输出 17 4 2 2" xfId="7826"/>
    <cellStyle name="输出 17 4 2 3" xfId="16496"/>
    <cellStyle name="输出 17 4 3" xfId="8233"/>
    <cellStyle name="输出 17 4 4" xfId="16495"/>
    <cellStyle name="输出 17 5" xfId="6433"/>
    <cellStyle name="输出 17 5 2" xfId="7806"/>
    <cellStyle name="输出 17 5 3" xfId="16497"/>
    <cellStyle name="输出 17 6" xfId="6971"/>
    <cellStyle name="输出 17 7" xfId="6707"/>
    <cellStyle name="输出 17 8" xfId="5730"/>
    <cellStyle name="输出 17 9" xfId="7215"/>
    <cellStyle name="输出 18" xfId="2144"/>
    <cellStyle name="输出 18 2" xfId="8231"/>
    <cellStyle name="输出 18 3" xfId="16498"/>
    <cellStyle name="输出 19" xfId="2147"/>
    <cellStyle name="输出 19 10" xfId="9376"/>
    <cellStyle name="输出 19 11" xfId="8230"/>
    <cellStyle name="输出 19 12" xfId="10093"/>
    <cellStyle name="输出 19 13" xfId="13498"/>
    <cellStyle name="输出 19 14" xfId="16499"/>
    <cellStyle name="输出 19 15" xfId="17635"/>
    <cellStyle name="输出 19 2" xfId="1552"/>
    <cellStyle name="输出 19 2 10" xfId="8229"/>
    <cellStyle name="输出 19 2 11" xfId="10095"/>
    <cellStyle name="输出 19 2 12" xfId="13500"/>
    <cellStyle name="输出 19 2 13" xfId="16500"/>
    <cellStyle name="输出 19 2 14" xfId="17636"/>
    <cellStyle name="输出 19 2 2" xfId="4088"/>
    <cellStyle name="输出 19 2 2 2" xfId="6452"/>
    <cellStyle name="输出 19 2 2 2 2" xfId="8225"/>
    <cellStyle name="输出 19 2 2 2 3" xfId="16502"/>
    <cellStyle name="输出 19 2 2 3" xfId="8226"/>
    <cellStyle name="输出 19 2 2 4" xfId="16501"/>
    <cellStyle name="输出 19 2 3" xfId="4093"/>
    <cellStyle name="输出 19 2 3 2" xfId="6453"/>
    <cellStyle name="输出 19 2 3 2 2" xfId="8223"/>
    <cellStyle name="输出 19 2 3 2 3" xfId="16504"/>
    <cellStyle name="输出 19 2 3 3" xfId="8224"/>
    <cellStyle name="输出 19 2 3 4" xfId="16503"/>
    <cellStyle name="输出 19 2 4" xfId="6450"/>
    <cellStyle name="输出 19 2 4 2" xfId="8222"/>
    <cellStyle name="输出 19 2 4 3" xfId="16505"/>
    <cellStyle name="输出 19 2 5" xfId="6981"/>
    <cellStyle name="输出 19 2 6" xfId="4894"/>
    <cellStyle name="输出 19 2 7" xfId="6237"/>
    <cellStyle name="输出 19 2 8" xfId="5286"/>
    <cellStyle name="输出 19 2 9" xfId="9378"/>
    <cellStyle name="输出 19 3" xfId="4207"/>
    <cellStyle name="输出 19 3 2" xfId="6457"/>
    <cellStyle name="输出 19 3 2 2" xfId="8217"/>
    <cellStyle name="输出 19 3 2 3" xfId="16507"/>
    <cellStyle name="输出 19 3 3" xfId="8221"/>
    <cellStyle name="输出 19 3 4" xfId="16506"/>
    <cellStyle name="输出 19 4" xfId="4114"/>
    <cellStyle name="输出 19 4 2" xfId="6459"/>
    <cellStyle name="输出 19 4 2 2" xfId="8215"/>
    <cellStyle name="输出 19 4 2 3" xfId="16509"/>
    <cellStyle name="输出 19 4 3" xfId="8216"/>
    <cellStyle name="输出 19 4 4" xfId="16508"/>
    <cellStyle name="输出 19 5" xfId="6449"/>
    <cellStyle name="输出 19 5 2" xfId="8211"/>
    <cellStyle name="输出 19 5 3" xfId="16510"/>
    <cellStyle name="输出 19 6" xfId="6980"/>
    <cellStyle name="输出 19 7" xfId="6280"/>
    <cellStyle name="输出 19 8" xfId="7039"/>
    <cellStyle name="输出 19 9" xfId="6789"/>
    <cellStyle name="输出 2" xfId="111"/>
    <cellStyle name="输出 2 10" xfId="7263"/>
    <cellStyle name="输出 2 11" xfId="6798"/>
    <cellStyle name="输出 2 12" xfId="9380"/>
    <cellStyle name="输出 2 13" xfId="8210"/>
    <cellStyle name="输出 2 14" xfId="10096"/>
    <cellStyle name="输出 2 15" xfId="13512"/>
    <cellStyle name="输出 2 16" xfId="16511"/>
    <cellStyle name="输出 2 17" xfId="17637"/>
    <cellStyle name="输出 2 2" xfId="3572"/>
    <cellStyle name="输出 2 2 2" xfId="2675"/>
    <cellStyle name="输出 2 2 2 10" xfId="8208"/>
    <cellStyle name="输出 2 2 2 11" xfId="10097"/>
    <cellStyle name="输出 2 2 2 12" xfId="13513"/>
    <cellStyle name="输出 2 2 2 13" xfId="16513"/>
    <cellStyle name="输出 2 2 2 14" xfId="17638"/>
    <cellStyle name="输出 2 2 2 2" xfId="4314"/>
    <cellStyle name="输出 2 2 2 2 2" xfId="6462"/>
    <cellStyle name="输出 2 2 2 2 2 2" xfId="8205"/>
    <cellStyle name="输出 2 2 2 2 2 3" xfId="16515"/>
    <cellStyle name="输出 2 2 2 2 3" xfId="8206"/>
    <cellStyle name="输出 2 2 2 2 4" xfId="16514"/>
    <cellStyle name="输出 2 2 2 3" xfId="3705"/>
    <cellStyle name="输出 2 2 2 3 2" xfId="6158"/>
    <cellStyle name="输出 2 2 2 3 2 2" xfId="8201"/>
    <cellStyle name="输出 2 2 2 3 2 3" xfId="16517"/>
    <cellStyle name="输出 2 2 2 3 3" xfId="8203"/>
    <cellStyle name="输出 2 2 2 3 4" xfId="16516"/>
    <cellStyle name="输出 2 2 2 4" xfId="6461"/>
    <cellStyle name="输出 2 2 2 4 2" xfId="8198"/>
    <cellStyle name="输出 2 2 2 4 3" xfId="16518"/>
    <cellStyle name="输出 2 2 2 5" xfId="6985"/>
    <cellStyle name="输出 2 2 2 6" xfId="6913"/>
    <cellStyle name="输出 2 2 2 7" xfId="7103"/>
    <cellStyle name="输出 2 2 2 8" xfId="7280"/>
    <cellStyle name="输出 2 2 2 9" xfId="9381"/>
    <cellStyle name="输出 2 2 3" xfId="1408"/>
    <cellStyle name="输出 2 2 3 10" xfId="8196"/>
    <cellStyle name="输出 2 2 3 11" xfId="10098"/>
    <cellStyle name="输出 2 2 3 12" xfId="13516"/>
    <cellStyle name="输出 2 2 3 13" xfId="16519"/>
    <cellStyle name="输出 2 2 3 14" xfId="17639"/>
    <cellStyle name="输出 2 2 3 2" xfId="4055"/>
    <cellStyle name="输出 2 2 3 2 2" xfId="6464"/>
    <cellStyle name="输出 2 2 3 2 2 2" xfId="8194"/>
    <cellStyle name="输出 2 2 3 2 2 3" xfId="16521"/>
    <cellStyle name="输出 2 2 3 2 3" xfId="8195"/>
    <cellStyle name="输出 2 2 3 2 4" xfId="16520"/>
    <cellStyle name="输出 2 2 3 3" xfId="4232"/>
    <cellStyle name="输出 2 2 3 3 2" xfId="6465"/>
    <cellStyle name="输出 2 2 3 3 2 2" xfId="8192"/>
    <cellStyle name="输出 2 2 3 3 2 3" xfId="16523"/>
    <cellStyle name="输出 2 2 3 3 3" xfId="8193"/>
    <cellStyle name="输出 2 2 3 3 4" xfId="16522"/>
    <cellStyle name="输出 2 2 3 4" xfId="6463"/>
    <cellStyle name="输出 2 2 3 4 2" xfId="8181"/>
    <cellStyle name="输出 2 2 3 4 3" xfId="16524"/>
    <cellStyle name="输出 2 2 3 5" xfId="6987"/>
    <cellStyle name="输出 2 2 3 6" xfId="6247"/>
    <cellStyle name="输出 2 2 3 7" xfId="6499"/>
    <cellStyle name="输出 2 2 3 8" xfId="7208"/>
    <cellStyle name="输出 2 2 3 9" xfId="9382"/>
    <cellStyle name="输出 2 2 4" xfId="8209"/>
    <cellStyle name="输出 2 2 5" xfId="16512"/>
    <cellStyle name="输出 2 3" xfId="3573"/>
    <cellStyle name="输出 2 3 10" xfId="8179"/>
    <cellStyle name="输出 2 3 11" xfId="10099"/>
    <cellStyle name="输出 2 3 12" xfId="13521"/>
    <cellStyle name="输出 2 3 13" xfId="16525"/>
    <cellStyle name="输出 2 3 14" xfId="17640"/>
    <cellStyle name="输出 2 3 2" xfId="4596"/>
    <cellStyle name="输出 2 3 2 2" xfId="5582"/>
    <cellStyle name="输出 2 3 2 2 2" xfId="8191"/>
    <cellStyle name="输出 2 3 2 2 3" xfId="16527"/>
    <cellStyle name="输出 2 3 2 3" xfId="8174"/>
    <cellStyle name="输出 2 3 2 4" xfId="16526"/>
    <cellStyle name="输出 2 3 3" xfId="4674"/>
    <cellStyle name="输出 2 3 3 2" xfId="6467"/>
    <cellStyle name="输出 2 3 3 2 2" xfId="8027"/>
    <cellStyle name="输出 2 3 3 2 3" xfId="16529"/>
    <cellStyle name="输出 2 3 3 3" xfId="8190"/>
    <cellStyle name="输出 2 3 3 4" xfId="16528"/>
    <cellStyle name="输出 2 3 4" xfId="6466"/>
    <cellStyle name="输出 2 3 4 2" xfId="8188"/>
    <cellStyle name="输出 2 3 4 3" xfId="16530"/>
    <cellStyle name="输出 2 3 5" xfId="6988"/>
    <cellStyle name="输出 2 3 6" xfId="6284"/>
    <cellStyle name="输出 2 3 7" xfId="6347"/>
    <cellStyle name="输出 2 3 8" xfId="6232"/>
    <cellStyle name="输出 2 3 9" xfId="9384"/>
    <cellStyle name="输出 2 4" xfId="3574"/>
    <cellStyle name="输出 2 4 2" xfId="3575"/>
    <cellStyle name="输出 2 4 2 10" xfId="8015"/>
    <cellStyle name="输出 2 4 2 11" xfId="10100"/>
    <cellStyle name="输出 2 4 2 12" xfId="13526"/>
    <cellStyle name="输出 2 4 2 13" xfId="16532"/>
    <cellStyle name="输出 2 4 2 14" xfId="17641"/>
    <cellStyle name="输出 2 4 2 2" xfId="4597"/>
    <cellStyle name="输出 2 4 2 2 2" xfId="6470"/>
    <cellStyle name="输出 2 4 2 2 2 2" xfId="8185"/>
    <cellStyle name="输出 2 4 2 2 2 3" xfId="16534"/>
    <cellStyle name="输出 2 4 2 2 3" xfId="8013"/>
    <cellStyle name="输出 2 4 2 2 4" xfId="16533"/>
    <cellStyle name="输出 2 4 2 3" xfId="4675"/>
    <cellStyle name="输出 2 4 2 3 2" xfId="6471"/>
    <cellStyle name="输出 2 4 2 3 2 2" xfId="8183"/>
    <cellStyle name="输出 2 4 2 3 2 3" xfId="16536"/>
    <cellStyle name="输出 2 4 2 3 3" xfId="8184"/>
    <cellStyle name="输出 2 4 2 3 4" xfId="16535"/>
    <cellStyle name="输出 2 4 2 4" xfId="6469"/>
    <cellStyle name="输出 2 4 2 4 2" xfId="8182"/>
    <cellStyle name="输出 2 4 2 4 3" xfId="16537"/>
    <cellStyle name="输出 2 4 2 5" xfId="6989"/>
    <cellStyle name="输出 2 4 2 6" xfId="6286"/>
    <cellStyle name="输出 2 4 2 7" xfId="5712"/>
    <cellStyle name="输出 2 4 2 8" xfId="6235"/>
    <cellStyle name="输出 2 4 2 9" xfId="9385"/>
    <cellStyle name="输出 2 4 3" xfId="7514"/>
    <cellStyle name="输出 2 4 4" xfId="16531"/>
    <cellStyle name="输出 2 5" xfId="3693"/>
    <cellStyle name="输出 2 5 2" xfId="6473"/>
    <cellStyle name="输出 2 5 2 2" xfId="8178"/>
    <cellStyle name="输出 2 5 2 3" xfId="16539"/>
    <cellStyle name="输出 2 5 3" xfId="8180"/>
    <cellStyle name="输出 2 5 4" xfId="16538"/>
    <cellStyle name="输出 2 6" xfId="4577"/>
    <cellStyle name="输出 2 6 2" xfId="6474"/>
    <cellStyle name="输出 2 6 2 2" xfId="8173"/>
    <cellStyle name="输出 2 6 2 3" xfId="16541"/>
    <cellStyle name="输出 2 6 3" xfId="8177"/>
    <cellStyle name="输出 2 6 4" xfId="16540"/>
    <cellStyle name="输出 2 7" xfId="6460"/>
    <cellStyle name="输出 2 7 2" xfId="8161"/>
    <cellStyle name="输出 2 7 3" xfId="16542"/>
    <cellStyle name="输出 2 8" xfId="6983"/>
    <cellStyle name="输出 2 9" xfId="4899"/>
    <cellStyle name="输出 20" xfId="3565"/>
    <cellStyle name="输出 20 10" xfId="9362"/>
    <cellStyle name="输出 20 11" xfId="8158"/>
    <cellStyle name="输出 20 12" xfId="10083"/>
    <cellStyle name="输出 20 13" xfId="13449"/>
    <cellStyle name="输出 20 14" xfId="16543"/>
    <cellStyle name="输出 20 15" xfId="17623"/>
    <cellStyle name="输出 20 2" xfId="3567"/>
    <cellStyle name="输出 20 2 10" xfId="8155"/>
    <cellStyle name="输出 20 2 11" xfId="10085"/>
    <cellStyle name="输出 20 2 12" xfId="13451"/>
    <cellStyle name="输出 20 2 13" xfId="16544"/>
    <cellStyle name="输出 20 2 14" xfId="17625"/>
    <cellStyle name="输出 20 2 2" xfId="4591"/>
    <cellStyle name="输出 20 2 2 2" xfId="6414"/>
    <cellStyle name="输出 20 2 2 2 2" xfId="8147"/>
    <cellStyle name="输出 20 2 2 2 3" xfId="16546"/>
    <cellStyle name="输出 20 2 2 3" xfId="8151"/>
    <cellStyle name="输出 20 2 2 4" xfId="16545"/>
    <cellStyle name="输出 20 2 3" xfId="4669"/>
    <cellStyle name="输出 20 2 3 2" xfId="6416"/>
    <cellStyle name="输出 20 2 3 2 2" xfId="8138"/>
    <cellStyle name="输出 20 2 3 2 3" xfId="16548"/>
    <cellStyle name="输出 20 2 3 3" xfId="8143"/>
    <cellStyle name="输出 20 2 3 4" xfId="16547"/>
    <cellStyle name="输出 20 2 4" xfId="6412"/>
    <cellStyle name="输出 20 2 4 2" xfId="7744"/>
    <cellStyle name="输出 20 2 4 3" xfId="16549"/>
    <cellStyle name="输出 20 2 5" xfId="6964"/>
    <cellStyle name="输出 20 2 6" xfId="6264"/>
    <cellStyle name="输出 20 2 7" xfId="4913"/>
    <cellStyle name="输出 20 2 8" xfId="5246"/>
    <cellStyle name="输出 20 2 9" xfId="9364"/>
    <cellStyle name="输出 20 3" xfId="4589"/>
    <cellStyle name="输出 20 3 2" xfId="6420"/>
    <cellStyle name="输出 20 3 2 2" xfId="8129"/>
    <cellStyle name="输出 20 3 2 3" xfId="16551"/>
    <cellStyle name="输出 20 3 3" xfId="8134"/>
    <cellStyle name="输出 20 3 4" xfId="16550"/>
    <cellStyle name="输出 20 4" xfId="4667"/>
    <cellStyle name="输出 20 4 2" xfId="6422"/>
    <cellStyle name="输出 20 4 2 2" xfId="8170"/>
    <cellStyle name="输出 20 4 2 3" xfId="16553"/>
    <cellStyle name="输出 20 4 3" xfId="8171"/>
    <cellStyle name="输出 20 4 4" xfId="16552"/>
    <cellStyle name="输出 20 5" xfId="6410"/>
    <cellStyle name="输出 20 5 2" xfId="8168"/>
    <cellStyle name="输出 20 5 3" xfId="16554"/>
    <cellStyle name="输出 20 6" xfId="6962"/>
    <cellStyle name="输出 20 7" xfId="5372"/>
    <cellStyle name="输出 20 8" xfId="4870"/>
    <cellStyle name="输出 20 9" xfId="6524"/>
    <cellStyle name="输出 21" xfId="532"/>
    <cellStyle name="输出 21 2" xfId="8166"/>
    <cellStyle name="输出 21 3" xfId="16555"/>
    <cellStyle name="输出 22" xfId="541"/>
    <cellStyle name="输出 22 10" xfId="9368"/>
    <cellStyle name="输出 22 11" xfId="8165"/>
    <cellStyle name="输出 22 12" xfId="10089"/>
    <cellStyle name="输出 22 13" xfId="13477"/>
    <cellStyle name="输出 22 14" xfId="16556"/>
    <cellStyle name="输出 22 15" xfId="17629"/>
    <cellStyle name="输出 22 2" xfId="3570"/>
    <cellStyle name="输出 22 2 10" xfId="8164"/>
    <cellStyle name="输出 22 2 11" xfId="10091"/>
    <cellStyle name="输出 22 2 12" xfId="13479"/>
    <cellStyle name="输出 22 2 13" xfId="16557"/>
    <cellStyle name="输出 22 2 14" xfId="17631"/>
    <cellStyle name="输出 22 2 2" xfId="4594"/>
    <cellStyle name="输出 22 2 2 2" xfId="6437"/>
    <cellStyle name="输出 22 2 2 2 2" xfId="8162"/>
    <cellStyle name="输出 22 2 2 2 3" xfId="16559"/>
    <cellStyle name="输出 22 2 2 3" xfId="8163"/>
    <cellStyle name="输出 22 2 2 4" xfId="16558"/>
    <cellStyle name="输出 22 2 3" xfId="4672"/>
    <cellStyle name="输出 22 2 3 2" xfId="6439"/>
    <cellStyle name="输出 22 2 3 2 2" xfId="8157"/>
    <cellStyle name="输出 22 2 3 2 3" xfId="16561"/>
    <cellStyle name="输出 22 2 3 3" xfId="8160"/>
    <cellStyle name="输出 22 2 3 4" xfId="16560"/>
    <cellStyle name="输出 22 2 4" xfId="6434"/>
    <cellStyle name="输出 22 2 4 2" xfId="8154"/>
    <cellStyle name="输出 22 2 4 3" xfId="16562"/>
    <cellStyle name="输出 22 2 5" xfId="6972"/>
    <cellStyle name="输出 22 2 6" xfId="6351"/>
    <cellStyle name="输出 22 2 7" xfId="5221"/>
    <cellStyle name="输出 22 2 8" xfId="5683"/>
    <cellStyle name="输出 22 2 9" xfId="9370"/>
    <cellStyle name="输出 22 3" xfId="3804"/>
    <cellStyle name="输出 22 3 2" xfId="6441"/>
    <cellStyle name="输出 22 3 2 2" xfId="8146"/>
    <cellStyle name="输出 22 3 2 3" xfId="16564"/>
    <cellStyle name="输出 22 3 3" xfId="8150"/>
    <cellStyle name="输出 22 3 4" xfId="16563"/>
    <cellStyle name="输出 22 4" xfId="4215"/>
    <cellStyle name="输出 22 4 2" xfId="6444"/>
    <cellStyle name="输出 22 4 2 2" xfId="8137"/>
    <cellStyle name="输出 22 4 2 3" xfId="16566"/>
    <cellStyle name="输出 22 4 3" xfId="8142"/>
    <cellStyle name="输出 22 4 4" xfId="16565"/>
    <cellStyle name="输出 22 5" xfId="6432"/>
    <cellStyle name="输出 22 5 2" xfId="7743"/>
    <cellStyle name="输出 22 5 3" xfId="16567"/>
    <cellStyle name="输出 22 6" xfId="6970"/>
    <cellStyle name="输出 22 7" xfId="6691"/>
    <cellStyle name="输出 22 8" xfId="6409"/>
    <cellStyle name="输出 22 9" xfId="6233"/>
    <cellStyle name="输出 23" xfId="2143"/>
    <cellStyle name="输出 23 10" xfId="8133"/>
    <cellStyle name="输出 23 11" xfId="10092"/>
    <cellStyle name="输出 23 12" xfId="13497"/>
    <cellStyle name="输出 23 13" xfId="16568"/>
    <cellStyle name="输出 23 14" xfId="17633"/>
    <cellStyle name="输出 23 2" xfId="4204"/>
    <cellStyle name="输出 23 2 2" xfId="6476"/>
    <cellStyle name="输出 23 2 2 2" xfId="8125"/>
    <cellStyle name="输出 23 2 2 3" xfId="16570"/>
    <cellStyle name="输出 23 2 3" xfId="8128"/>
    <cellStyle name="输出 23 2 4" xfId="16569"/>
    <cellStyle name="输出 23 3" xfId="4119"/>
    <cellStyle name="输出 23 3 2" xfId="6477"/>
    <cellStyle name="输出 23 3 2 2" xfId="8122"/>
    <cellStyle name="输出 23 3 2 3" xfId="16572"/>
    <cellStyle name="输出 23 3 3" xfId="8123"/>
    <cellStyle name="输出 23 3 4" xfId="16571"/>
    <cellStyle name="输出 23 4" xfId="6446"/>
    <cellStyle name="输出 23 4 2" xfId="8120"/>
    <cellStyle name="输出 23 4 3" xfId="16573"/>
    <cellStyle name="输出 23 5" xfId="6978"/>
    <cellStyle name="输出 23 6" xfId="6278"/>
    <cellStyle name="输出 23 7" xfId="6116"/>
    <cellStyle name="输出 23 8" xfId="6229"/>
    <cellStyle name="输出 23 9" xfId="9374"/>
    <cellStyle name="输出 24" xfId="2146"/>
    <cellStyle name="输出 24 10" xfId="8118"/>
    <cellStyle name="输出 24 11" xfId="10094"/>
    <cellStyle name="输出 24 12" xfId="13499"/>
    <cellStyle name="输出 24 13" xfId="16574"/>
    <cellStyle name="输出 24 14" xfId="17634"/>
    <cellStyle name="输出 24 2" xfId="4206"/>
    <cellStyle name="输出 24 2 2" xfId="6451"/>
    <cellStyle name="输出 24 2 2 2" xfId="8110"/>
    <cellStyle name="输出 24 2 2 3" xfId="16576"/>
    <cellStyle name="输出 24 2 3" xfId="8114"/>
    <cellStyle name="输出 24 2 4" xfId="16575"/>
    <cellStyle name="输出 24 3" xfId="4116"/>
    <cellStyle name="输出 24 3 2" xfId="6456"/>
    <cellStyle name="输出 24 3 2 2" xfId="8107"/>
    <cellStyle name="输出 24 3 2 3" xfId="16578"/>
    <cellStyle name="输出 24 3 3" xfId="8109"/>
    <cellStyle name="输出 24 3 4" xfId="16577"/>
    <cellStyle name="输出 24 4" xfId="6448"/>
    <cellStyle name="输出 24 4 2" xfId="8105"/>
    <cellStyle name="输出 24 4 3" xfId="16579"/>
    <cellStyle name="输出 24 5" xfId="6979"/>
    <cellStyle name="输出 24 6" xfId="6279"/>
    <cellStyle name="输出 24 7" xfId="7059"/>
    <cellStyle name="输出 24 8" xfId="6230"/>
    <cellStyle name="输出 24 9" xfId="9375"/>
    <cellStyle name="输出 25" xfId="3576"/>
    <cellStyle name="输出 25 2" xfId="8104"/>
    <cellStyle name="输出 25 3" xfId="16580"/>
    <cellStyle name="输出 26" xfId="3577"/>
    <cellStyle name="输出 26 10" xfId="8101"/>
    <cellStyle name="输出 26 11" xfId="10101"/>
    <cellStyle name="输出 26 12" xfId="13536"/>
    <cellStyle name="输出 26 13" xfId="16581"/>
    <cellStyle name="输出 26 14" xfId="17642"/>
    <cellStyle name="输出 26 2" xfId="4598"/>
    <cellStyle name="输出 26 2 2" xfId="6479"/>
    <cellStyle name="输出 26 2 2 2" xfId="8097"/>
    <cellStyle name="输出 26 2 2 3" xfId="16583"/>
    <cellStyle name="输出 26 2 3" xfId="8098"/>
    <cellStyle name="输出 26 2 4" xfId="16582"/>
    <cellStyle name="输出 26 3" xfId="4676"/>
    <cellStyle name="输出 26 3 2" xfId="6480"/>
    <cellStyle name="输出 26 3 2 2" xfId="8093"/>
    <cellStyle name="输出 26 3 2 3" xfId="16585"/>
    <cellStyle name="输出 26 3 3" xfId="8095"/>
    <cellStyle name="输出 26 3 4" xfId="16584"/>
    <cellStyle name="输出 26 4" xfId="6478"/>
    <cellStyle name="输出 26 4 2" xfId="8091"/>
    <cellStyle name="输出 26 4 3" xfId="16586"/>
    <cellStyle name="输出 26 5" xfId="6991"/>
    <cellStyle name="输出 26 6" xfId="6289"/>
    <cellStyle name="输出 26 7" xfId="5619"/>
    <cellStyle name="输出 26 8" xfId="6242"/>
    <cellStyle name="输出 26 9" xfId="9388"/>
    <cellStyle name="输出 27" xfId="3578"/>
    <cellStyle name="输出 27 10" xfId="7646"/>
    <cellStyle name="输出 27 11" xfId="10102"/>
    <cellStyle name="输出 27 12" xfId="13541"/>
    <cellStyle name="输出 27 13" xfId="16587"/>
    <cellStyle name="输出 27 14" xfId="17643"/>
    <cellStyle name="输出 27 2" xfId="4599"/>
    <cellStyle name="输出 27 2 2" xfId="6483"/>
    <cellStyle name="输出 27 2 2 2" xfId="7642"/>
    <cellStyle name="输出 27 2 2 3" xfId="16589"/>
    <cellStyle name="输出 27 2 3" xfId="8089"/>
    <cellStyle name="输出 27 2 4" xfId="16588"/>
    <cellStyle name="输出 27 3" xfId="4677"/>
    <cellStyle name="输出 27 3 2" xfId="6485"/>
    <cellStyle name="输出 27 3 2 2" xfId="8086"/>
    <cellStyle name="输出 27 3 2 3" xfId="16591"/>
    <cellStyle name="输出 27 3 3" xfId="7673"/>
    <cellStyle name="输出 27 3 4" xfId="16590"/>
    <cellStyle name="输出 27 4" xfId="6482"/>
    <cellStyle name="输出 27 4 2" xfId="7438"/>
    <cellStyle name="输出 27 4 3" xfId="16592"/>
    <cellStyle name="输出 27 5" xfId="6992"/>
    <cellStyle name="输出 27 6" xfId="6855"/>
    <cellStyle name="输出 27 7" xfId="6042"/>
    <cellStyle name="输出 27 8" xfId="7190"/>
    <cellStyle name="输出 27 9" xfId="9390"/>
    <cellStyle name="输出 28" xfId="2826"/>
    <cellStyle name="输出 28 10" xfId="8085"/>
    <cellStyle name="输出 28 11" xfId="10103"/>
    <cellStyle name="输出 28 12" xfId="13544"/>
    <cellStyle name="输出 28 13" xfId="16593"/>
    <cellStyle name="输出 28 14" xfId="17644"/>
    <cellStyle name="输出 28 2" xfId="4385"/>
    <cellStyle name="输出 28 2 2" xfId="6487"/>
    <cellStyle name="输出 28 2 2 2" xfId="8083"/>
    <cellStyle name="输出 28 2 2 3" xfId="16595"/>
    <cellStyle name="输出 28 2 3" xfId="8059"/>
    <cellStyle name="输出 28 2 4" xfId="16594"/>
    <cellStyle name="输出 28 3" xfId="3893"/>
    <cellStyle name="输出 28 3 2" xfId="6489"/>
    <cellStyle name="输出 28 3 2 2" xfId="7959"/>
    <cellStyle name="输出 28 3 2 3" xfId="16597"/>
    <cellStyle name="输出 28 3 3" xfId="7668"/>
    <cellStyle name="输出 28 3 4" xfId="16596"/>
    <cellStyle name="输出 28 4" xfId="6486"/>
    <cellStyle name="输出 28 4 2" xfId="7588"/>
    <cellStyle name="输出 28 4 3" xfId="16598"/>
    <cellStyle name="输出 28 5" xfId="6993"/>
    <cellStyle name="输出 28 6" xfId="6846"/>
    <cellStyle name="输出 28 7" xfId="7133"/>
    <cellStyle name="输出 28 8" xfId="7260"/>
    <cellStyle name="输出 28 9" xfId="9391"/>
    <cellStyle name="输出 29" xfId="2829"/>
    <cellStyle name="输出 29 10" xfId="7583"/>
    <cellStyle name="输出 29 11" xfId="10104"/>
    <cellStyle name="输出 29 12" xfId="13548"/>
    <cellStyle name="输出 29 13" xfId="16599"/>
    <cellStyle name="输出 29 14" xfId="17645"/>
    <cellStyle name="输出 29 2" xfId="4388"/>
    <cellStyle name="输出 29 2 2" xfId="6492"/>
    <cellStyle name="输出 29 2 2 2" xfId="7949"/>
    <cellStyle name="输出 29 2 2 3" xfId="16601"/>
    <cellStyle name="输出 29 2 3" xfId="7955"/>
    <cellStyle name="输出 29 2 4" xfId="16600"/>
    <cellStyle name="输出 29 3" xfId="3941"/>
    <cellStyle name="输出 29 3 2" xfId="6494"/>
    <cellStyle name="输出 29 3 2 2" xfId="7567"/>
    <cellStyle name="输出 29 3 2 3" xfId="16603"/>
    <cellStyle name="输出 29 3 3" xfId="7572"/>
    <cellStyle name="输出 29 3 4" xfId="16602"/>
    <cellStyle name="输出 29 4" xfId="6490"/>
    <cellStyle name="输出 29 4 2" xfId="7797"/>
    <cellStyle name="输出 29 4 3" xfId="16604"/>
    <cellStyle name="输出 29 5" xfId="6994"/>
    <cellStyle name="输出 29 6" xfId="6288"/>
    <cellStyle name="输出 29 7" xfId="6986"/>
    <cellStyle name="输出 29 8" xfId="6244"/>
    <cellStyle name="输出 29 9" xfId="9394"/>
    <cellStyle name="输出 3" xfId="3579"/>
    <cellStyle name="输出 3 10" xfId="6291"/>
    <cellStyle name="输出 3 11" xfId="5201"/>
    <cellStyle name="输出 3 12" xfId="5329"/>
    <cellStyle name="输出 3 13" xfId="9395"/>
    <cellStyle name="输出 3 14" xfId="8080"/>
    <cellStyle name="输出 3 15" xfId="10105"/>
    <cellStyle name="输出 3 16" xfId="13552"/>
    <cellStyle name="输出 3 17" xfId="16605"/>
    <cellStyle name="输出 3 18" xfId="17646"/>
    <cellStyle name="输出 3 2" xfId="3580"/>
    <cellStyle name="输出 3 2 2" xfId="2686"/>
    <cellStyle name="输出 3 2 2 10" xfId="9397"/>
    <cellStyle name="输出 3 2 2 11" xfId="7794"/>
    <cellStyle name="输出 3 2 2 12" xfId="10106"/>
    <cellStyle name="输出 3 2 2 13" xfId="13554"/>
    <cellStyle name="输出 3 2 2 14" xfId="16607"/>
    <cellStyle name="输出 3 2 2 15" xfId="17647"/>
    <cellStyle name="输出 3 2 2 2" xfId="3097"/>
    <cellStyle name="输出 3 2 2 2 10" xfId="7788"/>
    <cellStyle name="输出 3 2 2 2 11" xfId="10107"/>
    <cellStyle name="输出 3 2 2 2 12" xfId="13555"/>
    <cellStyle name="输出 3 2 2 2 13" xfId="16608"/>
    <cellStyle name="输出 3 2 2 2 14" xfId="17648"/>
    <cellStyle name="输出 3 2 2 2 2" xfId="4511"/>
    <cellStyle name="输出 3 2 2 2 2 2" xfId="6500"/>
    <cellStyle name="输出 3 2 2 2 2 2 2" xfId="7460"/>
    <cellStyle name="输出 3 2 2 2 2 2 3" xfId="16610"/>
    <cellStyle name="输出 3 2 2 2 2 3" xfId="7786"/>
    <cellStyle name="输出 3 2 2 2 2 4" xfId="16609"/>
    <cellStyle name="输出 3 2 2 2 3" xfId="3797"/>
    <cellStyle name="输出 3 2 2 2 3 2" xfId="6501"/>
    <cellStyle name="输出 3 2 2 2 3 2 2" xfId="7546"/>
    <cellStyle name="输出 3 2 2 2 3 2 3" xfId="16612"/>
    <cellStyle name="输出 3 2 2 2 3 3" xfId="7548"/>
    <cellStyle name="输出 3 2 2 2 3 4" xfId="16611"/>
    <cellStyle name="输出 3 2 2 2 4" xfId="6498"/>
    <cellStyle name="输出 3 2 2 2 4 2" xfId="7458"/>
    <cellStyle name="输出 3 2 2 2 4 3" xfId="16613"/>
    <cellStyle name="输出 3 2 2 2 5" xfId="6997"/>
    <cellStyle name="输出 3 2 2 2 6" xfId="6310"/>
    <cellStyle name="输出 3 2 2 2 7" xfId="7009"/>
    <cellStyle name="输出 3 2 2 2 8" xfId="6648"/>
    <cellStyle name="输出 3 2 2 2 9" xfId="9398"/>
    <cellStyle name="输出 3 2 2 3" xfId="4319"/>
    <cellStyle name="输出 3 2 2 3 2" xfId="6502"/>
    <cellStyle name="输出 3 2 2 3 2 2" xfId="7431"/>
    <cellStyle name="输出 3 2 2 3 2 3" xfId="16615"/>
    <cellStyle name="输出 3 2 2 3 3" xfId="7539"/>
    <cellStyle name="输出 3 2 2 3 4" xfId="16614"/>
    <cellStyle name="输出 3 2 2 4" xfId="3997"/>
    <cellStyle name="输出 3 2 2 4 2" xfId="6503"/>
    <cellStyle name="输出 3 2 2 4 2 2" xfId="8025"/>
    <cellStyle name="输出 3 2 2 4 2 3" xfId="16617"/>
    <cellStyle name="输出 3 2 2 4 3" xfId="7452"/>
    <cellStyle name="输出 3 2 2 4 4" xfId="16616"/>
    <cellStyle name="输出 3 2 2 5" xfId="6497"/>
    <cellStyle name="输出 3 2 2 5 2" xfId="8023"/>
    <cellStyle name="输出 3 2 2 5 3" xfId="16618"/>
    <cellStyle name="输出 3 2 2 6" xfId="6996"/>
    <cellStyle name="输出 3 2 2 7" xfId="5151"/>
    <cellStyle name="输出 3 2 2 8" xfId="5672"/>
    <cellStyle name="输出 3 2 2 9" xfId="6556"/>
    <cellStyle name="输出 3 2 3" xfId="7558"/>
    <cellStyle name="输出 3 2 4" xfId="16606"/>
    <cellStyle name="输出 3 3" xfId="3581"/>
    <cellStyle name="输出 3 3 10" xfId="8021"/>
    <cellStyle name="输出 3 3 11" xfId="10108"/>
    <cellStyle name="输出 3 3 12" xfId="13564"/>
    <cellStyle name="输出 3 3 13" xfId="16619"/>
    <cellStyle name="输出 3 3 14" xfId="17649"/>
    <cellStyle name="输出 3 3 2" xfId="4601"/>
    <cellStyle name="输出 3 3 2 2" xfId="6505"/>
    <cellStyle name="输出 3 3 2 2 2" xfId="7783"/>
    <cellStyle name="输出 3 3 2 2 3" xfId="16621"/>
    <cellStyle name="输出 3 3 2 3" xfId="8078"/>
    <cellStyle name="输出 3 3 2 4" xfId="16620"/>
    <cellStyle name="输出 3 3 3" xfId="4679"/>
    <cellStyle name="输出 3 3 3 2" xfId="6506"/>
    <cellStyle name="输出 3 3 3 2 2" xfId="8012"/>
    <cellStyle name="输出 3 3 3 2 3" xfId="16623"/>
    <cellStyle name="输出 3 3 3 3" xfId="8077"/>
    <cellStyle name="输出 3 3 3 4" xfId="16622"/>
    <cellStyle name="输出 3 3 4" xfId="6504"/>
    <cellStyle name="输出 3 3 4 2" xfId="8009"/>
    <cellStyle name="输出 3 3 4 3" xfId="16624"/>
    <cellStyle name="输出 3 3 5" xfId="6999"/>
    <cellStyle name="输出 3 3 6" xfId="6298"/>
    <cellStyle name="输出 3 3 7" xfId="5340"/>
    <cellStyle name="输出 3 3 8" xfId="6255"/>
    <cellStyle name="输出 3 3 9" xfId="9399"/>
    <cellStyle name="输出 3 4" xfId="3582"/>
    <cellStyle name="输出 3 4 10" xfId="8076"/>
    <cellStyle name="输出 3 4 11" xfId="10109"/>
    <cellStyle name="输出 3 4 12" xfId="13569"/>
    <cellStyle name="输出 3 4 13" xfId="16625"/>
    <cellStyle name="输出 3 4 14" xfId="17650"/>
    <cellStyle name="输出 3 4 2" xfId="4602"/>
    <cellStyle name="输出 3 4 2 2" xfId="6508"/>
    <cellStyle name="输出 3 4 2 2 2" xfId="8074"/>
    <cellStyle name="输出 3 4 2 2 3" xfId="16627"/>
    <cellStyle name="输出 3 4 2 3" xfId="8075"/>
    <cellStyle name="输出 3 4 2 4" xfId="16626"/>
    <cellStyle name="输出 3 4 3" xfId="4680"/>
    <cellStyle name="输出 3 4 3 2" xfId="6509"/>
    <cellStyle name="输出 3 4 3 2 2" xfId="8072"/>
    <cellStyle name="输出 3 4 3 2 3" xfId="16629"/>
    <cellStyle name="输出 3 4 3 3" xfId="8073"/>
    <cellStyle name="输出 3 4 3 4" xfId="16628"/>
    <cellStyle name="输出 3 4 4" xfId="6507"/>
    <cellStyle name="输出 3 4 4 2" xfId="7960"/>
    <cellStyle name="输出 3 4 4 3" xfId="16630"/>
    <cellStyle name="输出 3 4 5" xfId="7000"/>
    <cellStyle name="输出 3 4 6" xfId="6596"/>
    <cellStyle name="输出 3 4 7" xfId="5210"/>
    <cellStyle name="输出 3 4 8" xfId="7198"/>
    <cellStyle name="输出 3 4 9" xfId="9401"/>
    <cellStyle name="输出 3 5" xfId="2479"/>
    <cellStyle name="输出 3 5 10" xfId="8070"/>
    <cellStyle name="输出 3 5 11" xfId="10110"/>
    <cellStyle name="输出 3 5 12" xfId="13573"/>
    <cellStyle name="输出 3 5 13" xfId="16631"/>
    <cellStyle name="输出 3 5 14" xfId="17651"/>
    <cellStyle name="输出 3 5 2" xfId="4256"/>
    <cellStyle name="输出 3 5 2 2" xfId="6511"/>
    <cellStyle name="输出 3 5 2 2 2" xfId="8068"/>
    <cellStyle name="输出 3 5 2 2 3" xfId="16633"/>
    <cellStyle name="输出 3 5 2 3" xfId="8069"/>
    <cellStyle name="输出 3 5 2 4" xfId="16632"/>
    <cellStyle name="输出 3 5 3" xfId="3801"/>
    <cellStyle name="输出 3 5 3 2" xfId="6512"/>
    <cellStyle name="输出 3 5 3 2 2" xfId="7552"/>
    <cellStyle name="输出 3 5 3 2 3" xfId="16635"/>
    <cellStyle name="输出 3 5 3 3" xfId="7864"/>
    <cellStyle name="输出 3 5 3 4" xfId="16634"/>
    <cellStyle name="输出 3 5 4" xfId="6510"/>
    <cellStyle name="输出 3 5 4 2" xfId="7950"/>
    <cellStyle name="输出 3 5 4 3" xfId="16636"/>
    <cellStyle name="输出 3 5 5" xfId="7001"/>
    <cellStyle name="输出 3 5 6" xfId="6553"/>
    <cellStyle name="输出 3 5 7" xfId="5173"/>
    <cellStyle name="输出 3 5 8" xfId="7183"/>
    <cellStyle name="输出 3 5 9" xfId="9402"/>
    <cellStyle name="输出 3 6" xfId="4600"/>
    <cellStyle name="输出 3 6 2" xfId="6513"/>
    <cellStyle name="输出 3 6 2 2" xfId="7875"/>
    <cellStyle name="输出 3 6 2 3" xfId="16638"/>
    <cellStyle name="输出 3 6 3" xfId="8067"/>
    <cellStyle name="输出 3 6 4" xfId="16637"/>
    <cellStyle name="输出 3 7" xfId="4678"/>
    <cellStyle name="输出 3 7 2" xfId="6190"/>
    <cellStyle name="输出 3 7 2 2" xfId="7869"/>
    <cellStyle name="输出 3 7 2 3" xfId="16640"/>
    <cellStyle name="输出 3 7 3" xfId="7872"/>
    <cellStyle name="输出 3 7 4" xfId="16639"/>
    <cellStyle name="输出 3 8" xfId="6495"/>
    <cellStyle name="输出 3 8 2" xfId="8066"/>
    <cellStyle name="输出 3 8 3" xfId="16641"/>
    <cellStyle name="输出 3 9" xfId="6995"/>
    <cellStyle name="输出 30" xfId="10218"/>
    <cellStyle name="输出 4" xfId="2192"/>
    <cellStyle name="输出 4 10" xfId="5859"/>
    <cellStyle name="输出 4 11" xfId="7243"/>
    <cellStyle name="输出 4 12" xfId="9403"/>
    <cellStyle name="输出 4 13" xfId="8065"/>
    <cellStyle name="输出 4 14" xfId="10111"/>
    <cellStyle name="输出 4 15" xfId="13579"/>
    <cellStyle name="输出 4 16" xfId="16642"/>
    <cellStyle name="输出 4 17" xfId="17652"/>
    <cellStyle name="输出 4 2" xfId="2749"/>
    <cellStyle name="输出 4 2 2" xfId="2367"/>
    <cellStyle name="输出 4 2 2 10" xfId="7759"/>
    <cellStyle name="输出 4 2 2 11" xfId="10112"/>
    <cellStyle name="输出 4 2 2 12" xfId="13580"/>
    <cellStyle name="输出 4 2 2 13" xfId="16644"/>
    <cellStyle name="输出 4 2 2 14" xfId="17653"/>
    <cellStyle name="输出 4 2 2 2" xfId="4230"/>
    <cellStyle name="输出 4 2 2 2 2" xfId="6516"/>
    <cellStyle name="输出 4 2 2 2 2 2" xfId="8064"/>
    <cellStyle name="输出 4 2 2 2 2 3" xfId="16646"/>
    <cellStyle name="输出 4 2 2 2 3" xfId="7439"/>
    <cellStyle name="输出 4 2 2 2 4" xfId="16645"/>
    <cellStyle name="输出 4 2 2 3" xfId="3723"/>
    <cellStyle name="输出 4 2 2 3 2" xfId="6517"/>
    <cellStyle name="输出 4 2 2 3 2 2" xfId="7411"/>
    <cellStyle name="输出 4 2 2 3 2 3" xfId="16648"/>
    <cellStyle name="输出 4 2 2 3 3" xfId="8063"/>
    <cellStyle name="输出 4 2 2 3 4" xfId="16647"/>
    <cellStyle name="输出 4 2 2 4" xfId="6515"/>
    <cellStyle name="输出 4 2 2 4 2" xfId="7791"/>
    <cellStyle name="输出 4 2 2 4 3" xfId="16649"/>
    <cellStyle name="输出 4 2 2 5" xfId="7003"/>
    <cellStyle name="输出 4 2 2 6" xfId="6299"/>
    <cellStyle name="输出 4 2 2 7" xfId="5722"/>
    <cellStyle name="输出 4 2 2 8" xfId="6266"/>
    <cellStyle name="输出 4 2 2 9" xfId="9404"/>
    <cellStyle name="输出 4 2 3" xfId="7763"/>
    <cellStyle name="输出 4 2 4" xfId="16643"/>
    <cellStyle name="输出 4 3" xfId="2809"/>
    <cellStyle name="输出 4 3 10" xfId="9406"/>
    <cellStyle name="输出 4 3 11" xfId="8062"/>
    <cellStyle name="输出 4 3 12" xfId="10113"/>
    <cellStyle name="输出 4 3 13" xfId="13583"/>
    <cellStyle name="输出 4 3 14" xfId="16650"/>
    <cellStyle name="输出 4 3 15" xfId="17654"/>
    <cellStyle name="输出 4 3 2" xfId="2813"/>
    <cellStyle name="输出 4 3 2 10" xfId="7594"/>
    <cellStyle name="输出 4 3 2 11" xfId="10114"/>
    <cellStyle name="输出 4 3 2 12" xfId="13584"/>
    <cellStyle name="输出 4 3 2 13" xfId="16651"/>
    <cellStyle name="输出 4 3 2 14" xfId="17655"/>
    <cellStyle name="输出 4 3 2 2" xfId="4380"/>
    <cellStyle name="输出 4 3 2 2 2" xfId="6520"/>
    <cellStyle name="输出 4 3 2 2 2 2" xfId="8054"/>
    <cellStyle name="输出 4 3 2 2 2 3" xfId="16653"/>
    <cellStyle name="输出 4 3 2 2 3" xfId="7417"/>
    <cellStyle name="输出 4 3 2 2 4" xfId="16652"/>
    <cellStyle name="输出 4 3 2 3" xfId="3919"/>
    <cellStyle name="输出 4 3 2 3 2" xfId="6521"/>
    <cellStyle name="输出 4 3 2 3 2 2" xfId="7926"/>
    <cellStyle name="输出 4 3 2 3 2 3" xfId="16655"/>
    <cellStyle name="输出 4 3 2 3 3" xfId="7437"/>
    <cellStyle name="输出 4 3 2 3 4" xfId="16654"/>
    <cellStyle name="输出 4 3 2 4" xfId="6519"/>
    <cellStyle name="输出 4 3 2 4 2" xfId="8061"/>
    <cellStyle name="输出 4 3 2 4 3" xfId="16656"/>
    <cellStyle name="输出 4 3 2 5" xfId="7006"/>
    <cellStyle name="输出 4 3 2 6" xfId="6302"/>
    <cellStyle name="输出 4 3 2 7" xfId="6253"/>
    <cellStyle name="输出 4 3 2 8" xfId="5777"/>
    <cellStyle name="输出 4 3 2 9" xfId="9407"/>
    <cellStyle name="输出 4 3 3" xfId="4378"/>
    <cellStyle name="输出 4 3 3 2" xfId="6523"/>
    <cellStyle name="输出 4 3 3 2 2" xfId="7979"/>
    <cellStyle name="输出 4 3 3 2 3" xfId="16658"/>
    <cellStyle name="输出 4 3 3 3" xfId="8060"/>
    <cellStyle name="输出 4 3 3 4" xfId="16657"/>
    <cellStyle name="输出 4 3 4" xfId="3702"/>
    <cellStyle name="输出 4 3 4 2" xfId="5858"/>
    <cellStyle name="输出 4 3 4 2 2" xfId="8042"/>
    <cellStyle name="输出 4 3 4 2 3" xfId="16660"/>
    <cellStyle name="输出 4 3 4 3" xfId="7406"/>
    <cellStyle name="输出 4 3 4 4" xfId="16659"/>
    <cellStyle name="输出 4 3 5" xfId="6518"/>
    <cellStyle name="输出 4 3 5 2" xfId="8057"/>
    <cellStyle name="输出 4 3 5 3" xfId="16661"/>
    <cellStyle name="输出 4 3 6" xfId="7005"/>
    <cellStyle name="输出 4 3 7" xfId="6301"/>
    <cellStyle name="输出 4 3 8" xfId="5560"/>
    <cellStyle name="输出 4 3 9" xfId="6273"/>
    <cellStyle name="输出 4 4" xfId="2833"/>
    <cellStyle name="输出 4 4 2" xfId="44"/>
    <cellStyle name="输出 4 4 2 10" xfId="7610"/>
    <cellStyle name="输出 4 4 2 11" xfId="10115"/>
    <cellStyle name="输出 4 4 2 12" xfId="13591"/>
    <cellStyle name="输出 4 4 2 13" xfId="16663"/>
    <cellStyle name="输出 4 4 2 14" xfId="17656"/>
    <cellStyle name="输出 4 4 2 2" xfId="3674"/>
    <cellStyle name="输出 4 4 2 2 2" xfId="6526"/>
    <cellStyle name="输出 4 4 2 2 2 2" xfId="7595"/>
    <cellStyle name="输出 4 4 2 2 2 3" xfId="16665"/>
    <cellStyle name="输出 4 4 2 2 3" xfId="7602"/>
    <cellStyle name="输出 4 4 2 2 4" xfId="16664"/>
    <cellStyle name="输出 4 4 2 3" xfId="3734"/>
    <cellStyle name="输出 4 4 2 3 2" xfId="6527"/>
    <cellStyle name="输出 4 4 2 3 2 2" xfId="7973"/>
    <cellStyle name="输出 4 4 2 3 2 3" xfId="16667"/>
    <cellStyle name="输出 4 4 2 3 3" xfId="7418"/>
    <cellStyle name="输出 4 4 2 3 4" xfId="16666"/>
    <cellStyle name="输出 4 4 2 4" xfId="6525"/>
    <cellStyle name="输出 4 4 2 4 2" xfId="8055"/>
    <cellStyle name="输出 4 4 2 4 3" xfId="16668"/>
    <cellStyle name="输出 4 4 2 5" xfId="7007"/>
    <cellStyle name="输出 4 4 2 6" xfId="6303"/>
    <cellStyle name="输出 4 4 2 7" xfId="7278"/>
    <cellStyle name="输出 4 4 2 8" xfId="6360"/>
    <cellStyle name="输出 4 4 2 9" xfId="9408"/>
    <cellStyle name="输出 4 4 3" xfId="8056"/>
    <cellStyle name="输出 4 4 4" xfId="16662"/>
    <cellStyle name="输出 4 5" xfId="4214"/>
    <cellStyle name="输出 4 5 2" xfId="6529"/>
    <cellStyle name="输出 4 5 2 2" xfId="8045"/>
    <cellStyle name="输出 4 5 2 3" xfId="16670"/>
    <cellStyle name="输出 4 5 3" xfId="8047"/>
    <cellStyle name="输出 4 5 4" xfId="16669"/>
    <cellStyle name="输出 4 6" xfId="4109"/>
    <cellStyle name="输出 4 6 2" xfId="6530"/>
    <cellStyle name="输出 4 6 2 2" xfId="8043"/>
    <cellStyle name="输出 4 6 2 3" xfId="16672"/>
    <cellStyle name="输出 4 6 3" xfId="7454"/>
    <cellStyle name="输出 4 6 4" xfId="16671"/>
    <cellStyle name="输出 4 7" xfId="6514"/>
    <cellStyle name="输出 4 7 2" xfId="8018"/>
    <cellStyle name="输出 4 7 3" xfId="16673"/>
    <cellStyle name="输出 4 8" xfId="7002"/>
    <cellStyle name="输出 4 9" xfId="6773"/>
    <cellStyle name="输出 5" xfId="3257"/>
    <cellStyle name="输出 5 10" xfId="6574"/>
    <cellStyle name="输出 5 11" xfId="9413"/>
    <cellStyle name="输出 5 12" xfId="7977"/>
    <cellStyle name="输出 5 13" xfId="10116"/>
    <cellStyle name="输出 5 14" xfId="13601"/>
    <cellStyle name="输出 5 15" xfId="16674"/>
    <cellStyle name="输出 5 16" xfId="17657"/>
    <cellStyle name="输出 5 2" xfId="3583"/>
    <cellStyle name="输出 5 2 10" xfId="9414"/>
    <cellStyle name="输出 5 2 11" xfId="7407"/>
    <cellStyle name="输出 5 2 12" xfId="10117"/>
    <cellStyle name="输出 5 2 13" xfId="13602"/>
    <cellStyle name="输出 5 2 14" xfId="16675"/>
    <cellStyle name="输出 5 2 15" xfId="17658"/>
    <cellStyle name="输出 5 2 2" xfId="2430"/>
    <cellStyle name="输出 5 2 2 10" xfId="8040"/>
    <cellStyle name="输出 5 2 2 11" xfId="10118"/>
    <cellStyle name="输出 5 2 2 12" xfId="13603"/>
    <cellStyle name="输出 5 2 2 13" xfId="16676"/>
    <cellStyle name="输出 5 2 2 14" xfId="17659"/>
    <cellStyle name="输出 5 2 2 2" xfId="4245"/>
    <cellStyle name="输出 5 2 2 2 2" xfId="5559"/>
    <cellStyle name="输出 5 2 2 2 2 2" xfId="8036"/>
    <cellStyle name="输出 5 2 2 2 2 3" xfId="16678"/>
    <cellStyle name="输出 5 2 2 2 3" xfId="8038"/>
    <cellStyle name="输出 5 2 2 2 4" xfId="16677"/>
    <cellStyle name="输出 5 2 2 3" xfId="4056"/>
    <cellStyle name="输出 5 2 2 3 2" xfId="6535"/>
    <cellStyle name="输出 5 2 2 3 2 2" xfId="8052"/>
    <cellStyle name="输出 5 2 2 3 2 3" xfId="16680"/>
    <cellStyle name="输出 5 2 2 3 3" xfId="8053"/>
    <cellStyle name="输出 5 2 2 3 4" xfId="16679"/>
    <cellStyle name="输出 5 2 2 4" xfId="6534"/>
    <cellStyle name="输出 5 2 2 4 2" xfId="8051"/>
    <cellStyle name="输出 5 2 2 4 3" xfId="16681"/>
    <cellStyle name="输出 5 2 2 5" xfId="7012"/>
    <cellStyle name="输出 5 2 2 6" xfId="6496"/>
    <cellStyle name="输出 5 2 2 7" xfId="5743"/>
    <cellStyle name="输出 5 2 2 8" xfId="6675"/>
    <cellStyle name="输出 5 2 2 9" xfId="9415"/>
    <cellStyle name="输出 5 2 3" xfId="4603"/>
    <cellStyle name="输出 5 2 3 2" xfId="6537"/>
    <cellStyle name="输出 5 2 3 2 2" xfId="7482"/>
    <cellStyle name="输出 5 2 3 2 3" xfId="16683"/>
    <cellStyle name="输出 5 2 3 3" xfId="7471"/>
    <cellStyle name="输出 5 2 3 4" xfId="16682"/>
    <cellStyle name="输出 5 2 4" xfId="4681"/>
    <cellStyle name="输出 5 2 4 2" xfId="6538"/>
    <cellStyle name="输出 5 2 4 2 2" xfId="8049"/>
    <cellStyle name="输出 5 2 4 2 3" xfId="16685"/>
    <cellStyle name="输出 5 2 4 3" xfId="8050"/>
    <cellStyle name="输出 5 2 4 4" xfId="16684"/>
    <cellStyle name="输出 5 2 5" xfId="6533"/>
    <cellStyle name="输出 5 2 5 2" xfId="8048"/>
    <cellStyle name="输出 5 2 5 3" xfId="16686"/>
    <cellStyle name="输出 5 2 6" xfId="7011"/>
    <cellStyle name="输出 5 2 7" xfId="6484"/>
    <cellStyle name="输出 5 2 8" xfId="5205"/>
    <cellStyle name="输出 5 2 9" xfId="5757"/>
    <cellStyle name="输出 5 3" xfId="3584"/>
    <cellStyle name="输出 5 3 2" xfId="8046"/>
    <cellStyle name="输出 5 3 3" xfId="16687"/>
    <cellStyle name="输出 5 4" xfId="4546"/>
    <cellStyle name="输出 5 4 2" xfId="6540"/>
    <cellStyle name="输出 5 4 2 2" xfId="8044"/>
    <cellStyle name="输出 5 4 2 3" xfId="16689"/>
    <cellStyle name="输出 5 4 3" xfId="7455"/>
    <cellStyle name="输出 5 4 4" xfId="16688"/>
    <cellStyle name="输出 5 5" xfId="4648"/>
    <cellStyle name="输出 5 5 2" xfId="6542"/>
    <cellStyle name="输出 5 5 2 2" xfId="7978"/>
    <cellStyle name="输出 5 5 2 3" xfId="16691"/>
    <cellStyle name="输出 5 5 3" xfId="8019"/>
    <cellStyle name="输出 5 5 4" xfId="16690"/>
    <cellStyle name="输出 5 6" xfId="6532"/>
    <cellStyle name="输出 5 6 2" xfId="7408"/>
    <cellStyle name="输出 5 6 3" xfId="16692"/>
    <cellStyle name="输出 5 7" xfId="7010"/>
    <cellStyle name="输出 5 8" xfId="6316"/>
    <cellStyle name="输出 5 9" xfId="5298"/>
    <cellStyle name="输出 6" xfId="3585"/>
    <cellStyle name="输出 6 10" xfId="9419"/>
    <cellStyle name="输出 6 11" xfId="8041"/>
    <cellStyle name="输出 6 12" xfId="10119"/>
    <cellStyle name="输出 6 13" xfId="13615"/>
    <cellStyle name="输出 6 14" xfId="16693"/>
    <cellStyle name="输出 6 15" xfId="17660"/>
    <cellStyle name="输出 6 2" xfId="2382"/>
    <cellStyle name="输出 6 2 10" xfId="8039"/>
    <cellStyle name="输出 6 2 11" xfId="10120"/>
    <cellStyle name="输出 6 2 12" xfId="13616"/>
    <cellStyle name="输出 6 2 13" xfId="16694"/>
    <cellStyle name="输出 6 2 14" xfId="17661"/>
    <cellStyle name="输出 6 2 2" xfId="4235"/>
    <cellStyle name="输出 6 2 2 2" xfId="6545"/>
    <cellStyle name="输出 6 2 2 2 2" xfId="7401"/>
    <cellStyle name="输出 6 2 2 2 3" xfId="16696"/>
    <cellStyle name="输出 6 2 2 3" xfId="8037"/>
    <cellStyle name="输出 6 2 2 4" xfId="16695"/>
    <cellStyle name="输出 6 2 3" xfId="4064"/>
    <cellStyle name="输出 6 2 3 2" xfId="6546"/>
    <cellStyle name="输出 6 2 3 2 2" xfId="8034"/>
    <cellStyle name="输出 6 2 3 2 3" xfId="16698"/>
    <cellStyle name="输出 6 2 3 3" xfId="8035"/>
    <cellStyle name="输出 6 2 3 4" xfId="16697"/>
    <cellStyle name="输出 6 2 4" xfId="6544"/>
    <cellStyle name="输出 6 2 4 2" xfId="7692"/>
    <cellStyle name="输出 6 2 4 3" xfId="16699"/>
    <cellStyle name="输出 6 2 5" xfId="7017"/>
    <cellStyle name="输出 6 2 6" xfId="5547"/>
    <cellStyle name="输出 6 2 7" xfId="6275"/>
    <cellStyle name="输出 6 2 8" xfId="6334"/>
    <cellStyle name="输出 6 2 9" xfId="9420"/>
    <cellStyle name="输出 6 3" xfId="4604"/>
    <cellStyle name="输出 6 3 2" xfId="6547"/>
    <cellStyle name="输出 6 3 2 2" xfId="8032"/>
    <cellStyle name="输出 6 3 2 3" xfId="16701"/>
    <cellStyle name="输出 6 3 3" xfId="8033"/>
    <cellStyle name="输出 6 3 4" xfId="16700"/>
    <cellStyle name="输出 6 4" xfId="4682"/>
    <cellStyle name="输出 6 4 2" xfId="6548"/>
    <cellStyle name="输出 6 4 2 2" xfId="7964"/>
    <cellStyle name="输出 6 4 2 3" xfId="16703"/>
    <cellStyle name="输出 6 4 3" xfId="7772"/>
    <cellStyle name="输出 6 4 4" xfId="16702"/>
    <cellStyle name="输出 6 5" xfId="6543"/>
    <cellStyle name="输出 6 5 2" xfId="7582"/>
    <cellStyle name="输出 6 5 3" xfId="16704"/>
    <cellStyle name="输出 6 6" xfId="7016"/>
    <cellStyle name="输出 6 7" xfId="6050"/>
    <cellStyle name="输出 6 8" xfId="5339"/>
    <cellStyle name="输出 6 9" xfId="6307"/>
    <cellStyle name="输出 7" xfId="3586"/>
    <cellStyle name="输出 7 10" xfId="6308"/>
    <cellStyle name="输出 7 11" xfId="5008"/>
    <cellStyle name="输出 7 12" xfId="6282"/>
    <cellStyle name="输出 7 13" xfId="9423"/>
    <cellStyle name="输出 7 14" xfId="7954"/>
    <cellStyle name="输出 7 15" xfId="10121"/>
    <cellStyle name="输出 7 16" xfId="13624"/>
    <cellStyle name="输出 7 17" xfId="16705"/>
    <cellStyle name="输出 7 18" xfId="17662"/>
    <cellStyle name="输出 7 2" xfId="1519"/>
    <cellStyle name="输出 7 2 10" xfId="9326"/>
    <cellStyle name="输出 7 2 11" xfId="8031"/>
    <cellStyle name="输出 7 2 12" xfId="10071"/>
    <cellStyle name="输出 7 2 13" xfId="13262"/>
    <cellStyle name="输出 7 2 14" xfId="16706"/>
    <cellStyle name="输出 7 2 15" xfId="17612"/>
    <cellStyle name="输出 7 2 2" xfId="3588"/>
    <cellStyle name="输出 7 2 2 10" xfId="8029"/>
    <cellStyle name="输出 7 2 2 11" xfId="10122"/>
    <cellStyle name="输出 7 2 2 12" xfId="13625"/>
    <cellStyle name="输出 7 2 2 13" xfId="16707"/>
    <cellStyle name="输出 7 2 2 14" xfId="17663"/>
    <cellStyle name="输出 7 2 2 2" xfId="4606"/>
    <cellStyle name="输出 7 2 2 2 2" xfId="6551"/>
    <cellStyle name="输出 7 2 2 2 2 2" xfId="8024"/>
    <cellStyle name="输出 7 2 2 2 2 3" xfId="16709"/>
    <cellStyle name="输出 7 2 2 2 3" xfId="8028"/>
    <cellStyle name="输出 7 2 2 2 4" xfId="16708"/>
    <cellStyle name="输出 7 2 2 3" xfId="4684"/>
    <cellStyle name="输出 7 2 2 3 2" xfId="6552"/>
    <cellStyle name="输出 7 2 2 3 2 2" xfId="8020"/>
    <cellStyle name="输出 7 2 2 3 2 3" xfId="16711"/>
    <cellStyle name="输出 7 2 2 3 3" xfId="8022"/>
    <cellStyle name="输出 7 2 2 3 4" xfId="16710"/>
    <cellStyle name="输出 7 2 2 4" xfId="6550"/>
    <cellStyle name="输出 7 2 2 4 2" xfId="7515"/>
    <cellStyle name="输出 7 2 2 4 3" xfId="16712"/>
    <cellStyle name="输出 7 2 2 5" xfId="7020"/>
    <cellStyle name="输出 7 2 2 6" xfId="6309"/>
    <cellStyle name="输出 7 2 2 7" xfId="5164"/>
    <cellStyle name="输出 7 2 2 8" xfId="6283"/>
    <cellStyle name="输出 7 2 2 9" xfId="9424"/>
    <cellStyle name="输出 7 2 3" xfId="4078"/>
    <cellStyle name="输出 7 2 3 2" xfId="6554"/>
    <cellStyle name="输出 7 2 3 2 2" xfId="8014"/>
    <cellStyle name="输出 7 2 3 2 3" xfId="16714"/>
    <cellStyle name="输出 7 2 3 3" xfId="8017"/>
    <cellStyle name="输出 7 2 3 4" xfId="16713"/>
    <cellStyle name="输出 7 2 4" xfId="4220"/>
    <cellStyle name="输出 7 2 4 2" xfId="6555"/>
    <cellStyle name="输出 7 2 4 2 2" xfId="7398"/>
    <cellStyle name="输出 7 2 4 2 3" xfId="16716"/>
    <cellStyle name="输出 7 2 4 3" xfId="7450"/>
    <cellStyle name="输出 7 2 4 4" xfId="16715"/>
    <cellStyle name="输出 7 2 5" xfId="6321"/>
    <cellStyle name="输出 7 2 5 2" xfId="8011"/>
    <cellStyle name="输出 7 2 5 3" xfId="16717"/>
    <cellStyle name="输出 7 2 6" xfId="4905"/>
    <cellStyle name="输出 7 2 7" xfId="6424"/>
    <cellStyle name="输出 7 2 8" xfId="5127"/>
    <cellStyle name="输出 7 2 9" xfId="6587"/>
    <cellStyle name="输出 7 3" xfId="3589"/>
    <cellStyle name="输出 7 3 2" xfId="3590"/>
    <cellStyle name="输出 7 3 2 10" xfId="7633"/>
    <cellStyle name="输出 7 3 2 11" xfId="10123"/>
    <cellStyle name="输出 7 3 2 12" xfId="13633"/>
    <cellStyle name="输出 7 3 2 13" xfId="16719"/>
    <cellStyle name="输出 7 3 2 14" xfId="17664"/>
    <cellStyle name="输出 7 3 2 2" xfId="4607"/>
    <cellStyle name="输出 7 3 2 2 2" xfId="6559"/>
    <cellStyle name="输出 7 3 2 2 2 2" xfId="8008"/>
    <cellStyle name="输出 7 3 2 2 2 3" xfId="16721"/>
    <cellStyle name="输出 7 3 2 2 3" xfId="7989"/>
    <cellStyle name="输出 7 3 2 2 4" xfId="16720"/>
    <cellStyle name="输出 7 3 2 3" xfId="4685"/>
    <cellStyle name="输出 7 3 2 3 2" xfId="6560"/>
    <cellStyle name="输出 7 3 2 3 2 2" xfId="7930"/>
    <cellStyle name="输出 7 3 2 3 2 3" xfId="16723"/>
    <cellStyle name="输出 7 3 2 3 3" xfId="7935"/>
    <cellStyle name="输出 7 3 2 3 4" xfId="16722"/>
    <cellStyle name="输出 7 3 2 4" xfId="6557"/>
    <cellStyle name="输出 7 3 2 4 2" xfId="7660"/>
    <cellStyle name="输出 7 3 2 4 3" xfId="16724"/>
    <cellStyle name="输出 7 3 2 5" xfId="7021"/>
    <cellStyle name="输出 7 3 2 6" xfId="6455"/>
    <cellStyle name="输出 7 3 2 7" xfId="4739"/>
    <cellStyle name="输出 7 3 2 8" xfId="6636"/>
    <cellStyle name="输出 7 3 2 9" xfId="9428"/>
    <cellStyle name="输出 7 3 3" xfId="7867"/>
    <cellStyle name="输出 7 3 4" xfId="16718"/>
    <cellStyle name="输出 7 4" xfId="3591"/>
    <cellStyle name="输出 7 4 10" xfId="8007"/>
    <cellStyle name="输出 7 4 11" xfId="10124"/>
    <cellStyle name="输出 7 4 12" xfId="13637"/>
    <cellStyle name="输出 7 4 13" xfId="16725"/>
    <cellStyle name="输出 7 4 14" xfId="17665"/>
    <cellStyle name="输出 7 4 2" xfId="4608"/>
    <cellStyle name="输出 7 4 2 2" xfId="6562"/>
    <cellStyle name="输出 7 4 2 2 2" xfId="8006"/>
    <cellStyle name="输出 7 4 2 2 3" xfId="16727"/>
    <cellStyle name="输出 7 4 2 3" xfId="7624"/>
    <cellStyle name="输出 7 4 2 4" xfId="16726"/>
    <cellStyle name="输出 7 4 3" xfId="4686"/>
    <cellStyle name="输出 7 4 3 2" xfId="6563"/>
    <cellStyle name="输出 7 4 3 2 2" xfId="8004"/>
    <cellStyle name="输出 7 4 3 2 3" xfId="16729"/>
    <cellStyle name="输出 7 4 3 3" xfId="8005"/>
    <cellStyle name="输出 7 4 3 4" xfId="16728"/>
    <cellStyle name="输出 7 4 4" xfId="6561"/>
    <cellStyle name="输出 7 4 4 2" xfId="8001"/>
    <cellStyle name="输出 7 4 4 2 2" xfId="16731"/>
    <cellStyle name="输出 7 4 4 3" xfId="16730"/>
    <cellStyle name="输出 7 4 5" xfId="7022"/>
    <cellStyle name="输出 7 4 6" xfId="6319"/>
    <cellStyle name="输出 7 4 7" xfId="4891"/>
    <cellStyle name="输出 7 4 8" xfId="6267"/>
    <cellStyle name="输出 7 4 9" xfId="9429"/>
    <cellStyle name="输出 7 5" xfId="3592"/>
    <cellStyle name="输出 7 5 10" xfId="8000"/>
    <cellStyle name="输出 7 5 11" xfId="10125"/>
    <cellStyle name="输出 7 5 12" xfId="13639"/>
    <cellStyle name="输出 7 5 13" xfId="16732"/>
    <cellStyle name="输出 7 5 14" xfId="17666"/>
    <cellStyle name="输出 7 5 2" xfId="4609"/>
    <cellStyle name="输出 7 5 2 2" xfId="6565"/>
    <cellStyle name="输出 7 5 2 2 2" xfId="7530"/>
    <cellStyle name="输出 7 5 2 2 3" xfId="16734"/>
    <cellStyle name="输出 7 5 2 3" xfId="7618"/>
    <cellStyle name="输出 7 5 2 4" xfId="16733"/>
    <cellStyle name="输出 7 5 3" xfId="4687"/>
    <cellStyle name="输出 7 5 3 2" xfId="6566"/>
    <cellStyle name="输出 7 5 3 2 2" xfId="7998"/>
    <cellStyle name="输出 7 5 3 2 3" xfId="16736"/>
    <cellStyle name="输出 7 5 3 3" xfId="7999"/>
    <cellStyle name="输出 7 5 3 4" xfId="16735"/>
    <cellStyle name="输出 7 5 4" xfId="6564"/>
    <cellStyle name="输出 7 5 4 2" xfId="7997"/>
    <cellStyle name="输出 7 5 4 3" xfId="16737"/>
    <cellStyle name="输出 7 5 5" xfId="7024"/>
    <cellStyle name="输出 7 5 6" xfId="6728"/>
    <cellStyle name="输出 7 5 7" xfId="5162"/>
    <cellStyle name="输出 7 5 8" xfId="7271"/>
    <cellStyle name="输出 7 5 9" xfId="9430"/>
    <cellStyle name="输出 7 6" xfId="4605"/>
    <cellStyle name="输出 7 6 2" xfId="6568"/>
    <cellStyle name="输出 7 6 2 2" xfId="7994"/>
    <cellStyle name="输出 7 6 2 3" xfId="16739"/>
    <cellStyle name="输出 7 6 3" xfId="7995"/>
    <cellStyle name="输出 7 6 4" xfId="16738"/>
    <cellStyle name="输出 7 7" xfId="4683"/>
    <cellStyle name="输出 7 7 2" xfId="6569"/>
    <cellStyle name="输出 7 7 2 2" xfId="7992"/>
    <cellStyle name="输出 7 7 2 3" xfId="16741"/>
    <cellStyle name="输出 7 7 3" xfId="7993"/>
    <cellStyle name="输出 7 7 4" xfId="16740"/>
    <cellStyle name="输出 7 8" xfId="6549"/>
    <cellStyle name="输出 7 8 2" xfId="7990"/>
    <cellStyle name="输出 7 8 3" xfId="16742"/>
    <cellStyle name="输出 7 9" xfId="7019"/>
    <cellStyle name="输出 8" xfId="3593"/>
    <cellStyle name="输出 8 10" xfId="6304"/>
    <cellStyle name="输出 8 11" xfId="9435"/>
    <cellStyle name="输出 8 12" xfId="7988"/>
    <cellStyle name="输出 8 13" xfId="10126"/>
    <cellStyle name="输出 8 14" xfId="13650"/>
    <cellStyle name="输出 8 15" xfId="16743"/>
    <cellStyle name="输出 8 16" xfId="17667"/>
    <cellStyle name="输出 8 2" xfId="3442"/>
    <cellStyle name="输出 8 2 2" xfId="3594"/>
    <cellStyle name="输出 8 2 2 10" xfId="7987"/>
    <cellStyle name="输出 8 2 2 11" xfId="10127"/>
    <cellStyle name="输出 8 2 2 12" xfId="13651"/>
    <cellStyle name="输出 8 2 2 13" xfId="16745"/>
    <cellStyle name="输出 8 2 2 14" xfId="17668"/>
    <cellStyle name="输出 8 2 2 2" xfId="4611"/>
    <cellStyle name="输出 8 2 2 2 2" xfId="6573"/>
    <cellStyle name="输出 8 2 2 2 2 2" xfId="7543"/>
    <cellStyle name="输出 8 2 2 2 2 3" xfId="16747"/>
    <cellStyle name="输出 8 2 2 2 3" xfId="7986"/>
    <cellStyle name="输出 8 2 2 2 4" xfId="16746"/>
    <cellStyle name="输出 8 2 2 3" xfId="4689"/>
    <cellStyle name="输出 8 2 2 3 2" xfId="6575"/>
    <cellStyle name="输出 8 2 2 3 2 2" xfId="7440"/>
    <cellStyle name="输出 8 2 2 3 2 3" xfId="16749"/>
    <cellStyle name="输出 8 2 2 3 3" xfId="7599"/>
    <cellStyle name="输出 8 2 2 3 4" xfId="16748"/>
    <cellStyle name="输出 8 2 2 4" xfId="6572"/>
    <cellStyle name="输出 8 2 2 4 2" xfId="7985"/>
    <cellStyle name="输出 8 2 2 4 3" xfId="16750"/>
    <cellStyle name="输出 8 2 2 5" xfId="7027"/>
    <cellStyle name="输出 8 2 2 6" xfId="6907"/>
    <cellStyle name="输出 8 2 2 7" xfId="4973"/>
    <cellStyle name="输出 8 2 2 8" xfId="7279"/>
    <cellStyle name="输出 8 2 2 9" xfId="9436"/>
    <cellStyle name="输出 8 2 3" xfId="3595"/>
    <cellStyle name="输出 8 2 3 2" xfId="7676"/>
    <cellStyle name="输出 8 2 3 3" xfId="16751"/>
    <cellStyle name="输出 8 2 4" xfId="7606"/>
    <cellStyle name="输出 8 2 5" xfId="16744"/>
    <cellStyle name="输出 8 3" xfId="3596"/>
    <cellStyle name="输出 8 3 10" xfId="7662"/>
    <cellStyle name="输出 8 3 11" xfId="10128"/>
    <cellStyle name="输出 8 3 12" xfId="13658"/>
    <cellStyle name="输出 8 3 13" xfId="16752"/>
    <cellStyle name="输出 8 3 14" xfId="17669"/>
    <cellStyle name="输出 8 3 2" xfId="4612"/>
    <cellStyle name="输出 8 3 2 2" xfId="6577"/>
    <cellStyle name="输出 8 3 2 2 2" xfId="7983"/>
    <cellStyle name="输出 8 3 2 2 3" xfId="16754"/>
    <cellStyle name="输出 8 3 2 3" xfId="7984"/>
    <cellStyle name="输出 8 3 2 4" xfId="16753"/>
    <cellStyle name="输出 8 3 3" xfId="4690"/>
    <cellStyle name="输出 8 3 3 2" xfId="6578"/>
    <cellStyle name="输出 8 3 3 2 2" xfId="7423"/>
    <cellStyle name="输出 8 3 3 2 3" xfId="16756"/>
    <cellStyle name="输出 8 3 3 3" xfId="7424"/>
    <cellStyle name="输出 8 3 3 4" xfId="16755"/>
    <cellStyle name="输出 8 3 4" xfId="6576"/>
    <cellStyle name="输出 8 3 4 2" xfId="7982"/>
    <cellStyle name="输出 8 3 4 3" xfId="16757"/>
    <cellStyle name="输出 8 3 5" xfId="7029"/>
    <cellStyle name="输出 8 3 6" xfId="6325"/>
    <cellStyle name="输出 8 3 7" xfId="6184"/>
    <cellStyle name="输出 8 3 8" xfId="6281"/>
    <cellStyle name="输出 8 3 9" xfId="9438"/>
    <cellStyle name="输出 8 4" xfId="4610"/>
    <cellStyle name="输出 8 4 2" xfId="6579"/>
    <cellStyle name="输出 8 4 2 2" xfId="7981"/>
    <cellStyle name="输出 8 4 2 3" xfId="16759"/>
    <cellStyle name="输出 8 4 3" xfId="7420"/>
    <cellStyle name="输出 8 4 4" xfId="16758"/>
    <cellStyle name="输出 8 5" xfId="4688"/>
    <cellStyle name="输出 8 5 2" xfId="6581"/>
    <cellStyle name="输出 8 5 2 2" xfId="7980"/>
    <cellStyle name="输出 8 5 2 3" xfId="16761"/>
    <cellStyle name="输出 8 5 3" xfId="7731"/>
    <cellStyle name="输出 8 5 4" xfId="16760"/>
    <cellStyle name="输出 8 6" xfId="6571"/>
    <cellStyle name="输出 8 6 2" xfId="7976"/>
    <cellStyle name="输出 8 6 3" xfId="16762"/>
    <cellStyle name="输出 8 7" xfId="7026"/>
    <cellStyle name="输出 8 8" xfId="6323"/>
    <cellStyle name="输出 8 9" xfId="5200"/>
    <cellStyle name="输出 9" xfId="3597"/>
    <cellStyle name="输出 9 10" xfId="5198"/>
    <cellStyle name="输出 9 11" xfId="6189"/>
    <cellStyle name="输出 9 12" xfId="9444"/>
    <cellStyle name="输出 9 13" xfId="7975"/>
    <cellStyle name="输出 9 14" xfId="10129"/>
    <cellStyle name="输出 9 15" xfId="13664"/>
    <cellStyle name="输出 9 16" xfId="16763"/>
    <cellStyle name="输出 9 17" xfId="17670"/>
    <cellStyle name="输出 9 2" xfId="3598"/>
    <cellStyle name="输出 9 2 10" xfId="9445"/>
    <cellStyle name="输出 9 2 11" xfId="7939"/>
    <cellStyle name="输出 9 2 12" xfId="10130"/>
    <cellStyle name="输出 9 2 13" xfId="13665"/>
    <cellStyle name="输出 9 2 14" xfId="16764"/>
    <cellStyle name="输出 9 2 15" xfId="17671"/>
    <cellStyle name="输出 9 2 2" xfId="3600"/>
    <cellStyle name="输出 9 2 2 10" xfId="7705"/>
    <cellStyle name="输出 9 2 2 11" xfId="10131"/>
    <cellStyle name="输出 9 2 2 12" xfId="13666"/>
    <cellStyle name="输出 9 2 2 13" xfId="16765"/>
    <cellStyle name="输出 9 2 2 14" xfId="17672"/>
    <cellStyle name="输出 9 2 2 2" xfId="4616"/>
    <cellStyle name="输出 9 2 2 2 2" xfId="6585"/>
    <cellStyle name="输出 9 2 2 2 2 2" xfId="7857"/>
    <cellStyle name="输出 9 2 2 2 2 3" xfId="16767"/>
    <cellStyle name="输出 9 2 2 2 3" xfId="7700"/>
    <cellStyle name="输出 9 2 2 2 4" xfId="16766"/>
    <cellStyle name="输出 9 2 2 3" xfId="4694"/>
    <cellStyle name="输出 9 2 2 3 2" xfId="6586"/>
    <cellStyle name="输出 9 2 2 3 2 2" xfId="7655"/>
    <cellStyle name="输出 9 2 2 3 2 3" xfId="16769"/>
    <cellStyle name="输出 9 2 2 3 3" xfId="7844"/>
    <cellStyle name="输出 9 2 2 3 4" xfId="16768"/>
    <cellStyle name="输出 9 2 2 4" xfId="6584"/>
    <cellStyle name="输出 9 2 2 4 2" xfId="7828"/>
    <cellStyle name="输出 9 2 2 4 3" xfId="16770"/>
    <cellStyle name="输出 9 2 2 5" xfId="7033"/>
    <cellStyle name="输出 9 2 2 6" xfId="4742"/>
    <cellStyle name="输出 9 2 2 7" xfId="5545"/>
    <cellStyle name="输出 9 2 2 8" xfId="6295"/>
    <cellStyle name="输出 9 2 2 9" xfId="9446"/>
    <cellStyle name="输出 9 2 3" xfId="4614"/>
    <cellStyle name="输出 9 2 3 2" xfId="6588"/>
    <cellStyle name="输出 9 2 3 2 2" xfId="7810"/>
    <cellStyle name="输出 9 2 3 2 3" xfId="16772"/>
    <cellStyle name="输出 9 2 3 3" xfId="7820"/>
    <cellStyle name="输出 9 2 3 4" xfId="16771"/>
    <cellStyle name="输出 9 2 4" xfId="4692"/>
    <cellStyle name="输出 9 2 4 2" xfId="6589"/>
    <cellStyle name="输出 9 2 4 2 2" xfId="7974"/>
    <cellStyle name="输出 9 2 4 2 3" xfId="16774"/>
    <cellStyle name="输出 9 2 4 3" xfId="7804"/>
    <cellStyle name="输出 9 2 4 4" xfId="16773"/>
    <cellStyle name="输出 9 2 5" xfId="6583"/>
    <cellStyle name="输出 9 2 5 2" xfId="7972"/>
    <cellStyle name="输出 9 2 5 3" xfId="16775"/>
    <cellStyle name="输出 9 2 6" xfId="7032"/>
    <cellStyle name="输出 9 2 7" xfId="6353"/>
    <cellStyle name="输出 9 2 8" xfId="4971"/>
    <cellStyle name="输出 9 2 9" xfId="6324"/>
    <cellStyle name="输出 9 3" xfId="3601"/>
    <cellStyle name="输出 9 3 10" xfId="7970"/>
    <cellStyle name="输出 9 3 11" xfId="10132"/>
    <cellStyle name="输出 9 3 12" xfId="13675"/>
    <cellStyle name="输出 9 3 13" xfId="16776"/>
    <cellStyle name="输出 9 3 14" xfId="17673"/>
    <cellStyle name="输出 9 3 2" xfId="4617"/>
    <cellStyle name="输出 9 3 2 2" xfId="6591"/>
    <cellStyle name="输出 9 3 2 2 2" xfId="7969"/>
    <cellStyle name="输出 9 3 2 2 3" xfId="16778"/>
    <cellStyle name="输出 9 3 2 3" xfId="7728"/>
    <cellStyle name="输出 9 3 2 4" xfId="16777"/>
    <cellStyle name="输出 9 3 3" xfId="4695"/>
    <cellStyle name="输出 9 3 3 2" xfId="6592"/>
    <cellStyle name="输出 9 3 3 2 2" xfId="7862"/>
    <cellStyle name="输出 9 3 3 2 3" xfId="16780"/>
    <cellStyle name="输出 9 3 3 3" xfId="7937"/>
    <cellStyle name="输出 9 3 3 4" xfId="16779"/>
    <cellStyle name="输出 9 3 4" xfId="6590"/>
    <cellStyle name="输出 9 3 4 2" xfId="7858"/>
    <cellStyle name="输出 9 3 4 2 2" xfId="16782"/>
    <cellStyle name="输出 9 3 4 3" xfId="16781"/>
    <cellStyle name="输出 9 3 5" xfId="7035"/>
    <cellStyle name="输出 9 3 6" xfId="5003"/>
    <cellStyle name="输出 9 3 7" xfId="4981"/>
    <cellStyle name="输出 9 3 8" xfId="6935"/>
    <cellStyle name="输出 9 3 9" xfId="9448"/>
    <cellStyle name="输出 9 4" xfId="3602"/>
    <cellStyle name="输出 9 4 10" xfId="7849"/>
    <cellStyle name="输出 9 4 11" xfId="10133"/>
    <cellStyle name="输出 9 4 12" xfId="13679"/>
    <cellStyle name="输出 9 4 13" xfId="16783"/>
    <cellStyle name="输出 9 4 14" xfId="17674"/>
    <cellStyle name="输出 9 4 2" xfId="4618"/>
    <cellStyle name="输出 9 4 2 2" xfId="6594"/>
    <cellStyle name="输出 9 4 2 2 2" xfId="7840"/>
    <cellStyle name="输出 9 4 2 2 3" xfId="16785"/>
    <cellStyle name="输出 9 4 2 3" xfId="7845"/>
    <cellStyle name="输出 9 4 2 4" xfId="16784"/>
    <cellStyle name="输出 9 4 3" xfId="4696"/>
    <cellStyle name="输出 9 4 3 2" xfId="6595"/>
    <cellStyle name="输出 9 4 3 2 2" xfId="7829"/>
    <cellStyle name="输出 9 4 3 2 3" xfId="16787"/>
    <cellStyle name="输出 9 4 3 3" xfId="7656"/>
    <cellStyle name="输出 9 4 3 4" xfId="16786"/>
    <cellStyle name="输出 9 4 4" xfId="6593"/>
    <cellStyle name="输出 9 4 4 2" xfId="7821"/>
    <cellStyle name="输出 9 4 4 3" xfId="16788"/>
    <cellStyle name="输出 9 4 5" xfId="7036"/>
    <cellStyle name="输出 9 4 6" xfId="6332"/>
    <cellStyle name="输出 9 4 7" xfId="5195"/>
    <cellStyle name="输出 9 4 8" xfId="6625"/>
    <cellStyle name="输出 9 4 9" xfId="9452"/>
    <cellStyle name="输出 9 5" xfId="4613"/>
    <cellStyle name="输出 9 5 2" xfId="6597"/>
    <cellStyle name="输出 9 5 2 2" xfId="7805"/>
    <cellStyle name="输出 9 5 2 3" xfId="16790"/>
    <cellStyle name="输出 9 5 3" xfId="7811"/>
    <cellStyle name="输出 9 5 4" xfId="16789"/>
    <cellStyle name="输出 9 6" xfId="4691"/>
    <cellStyle name="输出 9 6 2" xfId="6599"/>
    <cellStyle name="输出 9 6 2 2" xfId="7443"/>
    <cellStyle name="输出 9 6 2 3" xfId="16792"/>
    <cellStyle name="输出 9 6 3" xfId="7464"/>
    <cellStyle name="输出 9 6 4" xfId="16791"/>
    <cellStyle name="输出 9 7" xfId="6582"/>
    <cellStyle name="输出 9 7 2" xfId="7777"/>
    <cellStyle name="输出 9 7 3" xfId="16793"/>
    <cellStyle name="输出 9 8" xfId="7031"/>
    <cellStyle name="输出 9 9" xfId="6327"/>
    <cellStyle name="输入 10" xfId="1486"/>
    <cellStyle name="输入 10 2" xfId="7774"/>
    <cellStyle name="输入 10 3" xfId="16794"/>
    <cellStyle name="输入 11" xfId="935"/>
    <cellStyle name="输入 11 10" xfId="9454"/>
    <cellStyle name="输入 11 11" xfId="7968"/>
    <cellStyle name="输入 11 12" xfId="10134"/>
    <cellStyle name="输入 11 13" xfId="13687"/>
    <cellStyle name="输入 11 14" xfId="16795"/>
    <cellStyle name="输入 11 15" xfId="17675"/>
    <cellStyle name="输入 11 2" xfId="295"/>
    <cellStyle name="输入 11 2 10" xfId="7966"/>
    <cellStyle name="输入 11 2 11" xfId="10135"/>
    <cellStyle name="输入 11 2 12" xfId="13688"/>
    <cellStyle name="输入 11 2 13" xfId="16796"/>
    <cellStyle name="输入 11 2 14" xfId="17676"/>
    <cellStyle name="输入 11 2 2" xfId="3736"/>
    <cellStyle name="输入 11 2 2 2" xfId="6603"/>
    <cellStyle name="输入 11 2 2 2 2" xfId="7591"/>
    <cellStyle name="输入 11 2 2 2 3" xfId="16798"/>
    <cellStyle name="输入 11 2 2 3" xfId="7962"/>
    <cellStyle name="输入 11 2 2 4" xfId="16797"/>
    <cellStyle name="输入 11 2 3" xfId="3666"/>
    <cellStyle name="输入 11 2 3 2" xfId="6604"/>
    <cellStyle name="输入 11 2 3 2 2" xfId="7510"/>
    <cellStyle name="输入 11 2 3 2 3" xfId="16800"/>
    <cellStyle name="输入 11 2 3 3" xfId="7958"/>
    <cellStyle name="输入 11 2 3 4" xfId="16799"/>
    <cellStyle name="输入 11 2 4" xfId="6602"/>
    <cellStyle name="输入 11 2 4 2" xfId="7585"/>
    <cellStyle name="输入 11 2 4 3" xfId="16801"/>
    <cellStyle name="输入 11 2 5" xfId="7038"/>
    <cellStyle name="输入 11 2 6" xfId="6338"/>
    <cellStyle name="输入 11 2 7" xfId="7207"/>
    <cellStyle name="输入 11 2 8" xfId="6305"/>
    <cellStyle name="输入 11 2 9" xfId="9455"/>
    <cellStyle name="输入 11 3" xfId="3944"/>
    <cellStyle name="输入 11 3 2" xfId="6605"/>
    <cellStyle name="输入 11 3 2 2" xfId="7951"/>
    <cellStyle name="输入 11 3 2 3" xfId="16803"/>
    <cellStyle name="输入 11 3 3" xfId="7957"/>
    <cellStyle name="输入 11 3 4" xfId="16802"/>
    <cellStyle name="输入 11 4" xfId="4508"/>
    <cellStyle name="输入 11 4 2" xfId="6606"/>
    <cellStyle name="输入 11 4 2 2" xfId="7569"/>
    <cellStyle name="输入 11 4 2 3" xfId="16805"/>
    <cellStyle name="输入 11 4 3" xfId="7574"/>
    <cellStyle name="输入 11 4 4" xfId="16804"/>
    <cellStyle name="输入 11 5" xfId="6601"/>
    <cellStyle name="输入 11 5 2" xfId="7799"/>
    <cellStyle name="输入 11 5 3" xfId="16806"/>
    <cellStyle name="输入 11 6" xfId="7037"/>
    <cellStyle name="输入 11 7" xfId="6337"/>
    <cellStyle name="输入 11 8" xfId="6036"/>
    <cellStyle name="输入 11 9" xfId="4932"/>
    <cellStyle name="输入 12" xfId="3603"/>
    <cellStyle name="输入 12 2" xfId="7714"/>
    <cellStyle name="输入 12 3" xfId="16807"/>
    <cellStyle name="输入 13" xfId="1775"/>
    <cellStyle name="输入 13 10" xfId="9458"/>
    <cellStyle name="输入 13 11" xfId="7709"/>
    <cellStyle name="输入 13 12" xfId="10136"/>
    <cellStyle name="输入 13 13" xfId="13698"/>
    <cellStyle name="输入 13 14" xfId="16808"/>
    <cellStyle name="输入 13 15" xfId="17677"/>
    <cellStyle name="输入 13 2" xfId="1777"/>
    <cellStyle name="输入 13 2 10" xfId="7947"/>
    <cellStyle name="输入 13 2 11" xfId="10137"/>
    <cellStyle name="输入 13 2 12" xfId="13699"/>
    <cellStyle name="输入 13 2 13" xfId="16809"/>
    <cellStyle name="输入 13 2 14" xfId="17678"/>
    <cellStyle name="输入 13 2 2" xfId="4132"/>
    <cellStyle name="输入 13 2 2 2" xfId="6609"/>
    <cellStyle name="输入 13 2 2 2 2" xfId="7688"/>
    <cellStyle name="输入 13 2 2 2 3" xfId="16811"/>
    <cellStyle name="输入 13 2 2 3" xfId="7522"/>
    <cellStyle name="输入 13 2 2 4" xfId="16810"/>
    <cellStyle name="输入 13 2 3" xfId="4043"/>
    <cellStyle name="输入 13 2 3 2" xfId="6610"/>
    <cellStyle name="输入 13 2 3 2 2" xfId="7944"/>
    <cellStyle name="输入 13 2 3 2 3" xfId="16813"/>
    <cellStyle name="输入 13 2 3 3" xfId="7946"/>
    <cellStyle name="输入 13 2 3 4" xfId="16812"/>
    <cellStyle name="输入 13 2 4" xfId="6608"/>
    <cellStyle name="输入 13 2 4 2" xfId="7943"/>
    <cellStyle name="输入 13 2 4 3" xfId="16814"/>
    <cellStyle name="输入 13 2 5" xfId="7042"/>
    <cellStyle name="输入 13 2 6" xfId="6344"/>
    <cellStyle name="输入 13 2 7" xfId="5897"/>
    <cellStyle name="输入 13 2 8" xfId="6704"/>
    <cellStyle name="输入 13 2 9" xfId="9459"/>
    <cellStyle name="输入 13 3" xfId="4131"/>
    <cellStyle name="输入 13 3 2" xfId="6611"/>
    <cellStyle name="输入 13 3 2 2" xfId="7941"/>
    <cellStyle name="输入 13 3 2 3" xfId="16816"/>
    <cellStyle name="输入 13 3 3" xfId="7942"/>
    <cellStyle name="输入 13 3 4" xfId="16815"/>
    <cellStyle name="输入 13 4" xfId="4047"/>
    <cellStyle name="输入 13 4 2" xfId="4752"/>
    <cellStyle name="输入 13 4 2 2" xfId="7940"/>
    <cellStyle name="输入 13 4 2 3" xfId="16818"/>
    <cellStyle name="输入 13 4 3" xfId="7433"/>
    <cellStyle name="输入 13 4 4" xfId="16817"/>
    <cellStyle name="输入 13 5" xfId="6607"/>
    <cellStyle name="输入 13 5 2" xfId="7938"/>
    <cellStyle name="输入 13 5 3" xfId="16819"/>
    <cellStyle name="输入 13 6" xfId="7041"/>
    <cellStyle name="输入 13 7" xfId="6343"/>
    <cellStyle name="输入 13 8" xfId="4902"/>
    <cellStyle name="输入 13 9" xfId="6312"/>
    <cellStyle name="输入 14" xfId="1781"/>
    <cellStyle name="输入 14 10" xfId="9460"/>
    <cellStyle name="输入 14 11" xfId="7445"/>
    <cellStyle name="输入 14 12" xfId="10138"/>
    <cellStyle name="输入 14 13" xfId="13705"/>
    <cellStyle name="输入 14 14" xfId="16820"/>
    <cellStyle name="输入 14 15" xfId="17679"/>
    <cellStyle name="输入 14 2" xfId="74"/>
    <cellStyle name="输入 14 2 10" xfId="7936"/>
    <cellStyle name="输入 14 2 11" xfId="10139"/>
    <cellStyle name="输入 14 2 12" xfId="13706"/>
    <cellStyle name="输入 14 2 13" xfId="16821"/>
    <cellStyle name="输入 14 2 14" xfId="17680"/>
    <cellStyle name="输入 14 2 2" xfId="3684"/>
    <cellStyle name="输入 14 2 2 2" xfId="6614"/>
    <cellStyle name="输入 14 2 2 2 2" xfId="7932"/>
    <cellStyle name="输入 14 2 2 2 3" xfId="16823"/>
    <cellStyle name="输入 14 2 2 3" xfId="7933"/>
    <cellStyle name="输入 14 2 2 4" xfId="16822"/>
    <cellStyle name="输入 14 2 3" xfId="4328"/>
    <cellStyle name="输入 14 2 3 2" xfId="6615"/>
    <cellStyle name="输入 14 2 3 2 2" xfId="7928"/>
    <cellStyle name="输入 14 2 3 2 3" xfId="16825"/>
    <cellStyle name="输入 14 2 3 3" xfId="7931"/>
    <cellStyle name="输入 14 2 3 4" xfId="16824"/>
    <cellStyle name="输入 14 2 4" xfId="6613"/>
    <cellStyle name="输入 14 2 4 2" xfId="7927"/>
    <cellStyle name="输入 14 2 4 3" xfId="16826"/>
    <cellStyle name="输入 14 2 5" xfId="7044"/>
    <cellStyle name="输入 14 2 6" xfId="6819"/>
    <cellStyle name="输入 14 2 7" xfId="7272"/>
    <cellStyle name="输入 14 2 8" xfId="7257"/>
    <cellStyle name="输入 14 2 9" xfId="9461"/>
    <cellStyle name="输入 14 3" xfId="4134"/>
    <cellStyle name="输入 14 3 2" xfId="6617"/>
    <cellStyle name="输入 14 3 2 2" xfId="7924"/>
    <cellStyle name="输入 14 3 2 3" xfId="16828"/>
    <cellStyle name="输入 14 3 3" xfId="7925"/>
    <cellStyle name="输入 14 3 4" xfId="16827"/>
    <cellStyle name="输入 14 4" xfId="3800"/>
    <cellStyle name="输入 14 4 2" xfId="6618"/>
    <cellStyle name="输入 14 4 2 2" xfId="7603"/>
    <cellStyle name="输入 14 4 2 3" xfId="16830"/>
    <cellStyle name="输入 14 4 3" xfId="7413"/>
    <cellStyle name="输入 14 4 4" xfId="16829"/>
    <cellStyle name="输入 14 5" xfId="6612"/>
    <cellStyle name="输入 14 5 2" xfId="7596"/>
    <cellStyle name="输入 14 5 3" xfId="16831"/>
    <cellStyle name="输入 14 6" xfId="7043"/>
    <cellStyle name="输入 14 7" xfId="6359"/>
    <cellStyle name="输入 14 8" xfId="5936"/>
    <cellStyle name="输入 14 9" xfId="6330"/>
    <cellStyle name="输入 15" xfId="1785"/>
    <cellStyle name="输入 15 2" xfId="7422"/>
    <cellStyle name="输入 15 3" xfId="16832"/>
    <cellStyle name="输入 16" xfId="1788"/>
    <cellStyle name="输入 16 10" xfId="9464"/>
    <cellStyle name="输入 16 11" xfId="7419"/>
    <cellStyle name="输入 16 12" xfId="10140"/>
    <cellStyle name="输入 16 13" xfId="13714"/>
    <cellStyle name="输入 16 14" xfId="16833"/>
    <cellStyle name="输入 16 15" xfId="17682"/>
    <cellStyle name="输入 16 2" xfId="455"/>
    <cellStyle name="输入 16 2 10" xfId="7923"/>
    <cellStyle name="输入 16 2 11" xfId="10142"/>
    <cellStyle name="输入 16 2 12" xfId="13716"/>
    <cellStyle name="输入 16 2 13" xfId="16834"/>
    <cellStyle name="输入 16 2 14" xfId="17683"/>
    <cellStyle name="输入 16 2 2" xfId="3784"/>
    <cellStyle name="输入 16 2 2 2" xfId="6623"/>
    <cellStyle name="输入 16 2 2 2 2" xfId="7921"/>
    <cellStyle name="输入 16 2 2 2 3" xfId="16836"/>
    <cellStyle name="输入 16 2 2 3" xfId="7918"/>
    <cellStyle name="输入 16 2 2 4" xfId="16835"/>
    <cellStyle name="输入 16 2 3" xfId="4422"/>
    <cellStyle name="输入 16 2 3 2" xfId="6624"/>
    <cellStyle name="输入 16 2 3 2 2" xfId="7919"/>
    <cellStyle name="输入 16 2 3 2 3" xfId="16838"/>
    <cellStyle name="输入 16 2 3 3" xfId="7920"/>
    <cellStyle name="输入 16 2 3 4" xfId="16837"/>
    <cellStyle name="输入 16 2 4" xfId="6621"/>
    <cellStyle name="输入 16 2 4 2" xfId="7917"/>
    <cellStyle name="输入 16 2 4 3" xfId="16839"/>
    <cellStyle name="输入 16 2 5" xfId="7047"/>
    <cellStyle name="输入 16 2 6" xfId="6400"/>
    <cellStyle name="输入 16 2 7" xfId="5241"/>
    <cellStyle name="输入 16 2 8" xfId="5014"/>
    <cellStyle name="输入 16 2 9" xfId="9465"/>
    <cellStyle name="输入 16 3" xfId="4137"/>
    <cellStyle name="输入 16 3 2" xfId="6627"/>
    <cellStyle name="输入 16 3 2 2" xfId="7914"/>
    <cellStyle name="输入 16 3 2 3" xfId="16841"/>
    <cellStyle name="输入 16 3 3" xfId="7915"/>
    <cellStyle name="输入 16 3 4" xfId="16840"/>
    <cellStyle name="输入 16 4" xfId="3790"/>
    <cellStyle name="输入 16 4 2" xfId="6629"/>
    <cellStyle name="输入 16 4 2 2" xfId="7899"/>
    <cellStyle name="输入 16 4 2 3" xfId="16843"/>
    <cellStyle name="输入 16 4 3" xfId="7429"/>
    <cellStyle name="输入 16 4 4" xfId="16842"/>
    <cellStyle name="输入 16 5" xfId="6620"/>
    <cellStyle name="输入 16 5 2" xfId="7913"/>
    <cellStyle name="输入 16 5 3" xfId="16844"/>
    <cellStyle name="输入 16 6" xfId="7046"/>
    <cellStyle name="输入 16 7" xfId="6386"/>
    <cellStyle name="输入 16 8" xfId="5932"/>
    <cellStyle name="输入 16 9" xfId="6447"/>
    <cellStyle name="输入 17" xfId="3605"/>
    <cellStyle name="输入 17 2" xfId="7819"/>
    <cellStyle name="输入 17 3" xfId="16845"/>
    <cellStyle name="输入 18" xfId="2861"/>
    <cellStyle name="输入 18 10" xfId="9469"/>
    <cellStyle name="输入 18 11" xfId="7912"/>
    <cellStyle name="输入 18 12" xfId="10144"/>
    <cellStyle name="输入 18 13" xfId="13732"/>
    <cellStyle name="输入 18 14" xfId="16846"/>
    <cellStyle name="输入 18 15" xfId="17686"/>
    <cellStyle name="输入 18 2" xfId="3020"/>
    <cellStyle name="输入 18 2 10" xfId="7801"/>
    <cellStyle name="输入 18 2 11" xfId="10146"/>
    <cellStyle name="输入 18 2 12" xfId="13734"/>
    <cellStyle name="输入 18 2 13" xfId="16847"/>
    <cellStyle name="输入 18 2 14" xfId="17687"/>
    <cellStyle name="输入 18 2 2" xfId="4488"/>
    <cellStyle name="输入 18 2 2 2" xfId="6635"/>
    <cellStyle name="输入 18 2 2 2 2" xfId="7910"/>
    <cellStyle name="输入 18 2 2 2 3" xfId="16849"/>
    <cellStyle name="输入 18 2 2 3" xfId="7911"/>
    <cellStyle name="输入 18 2 2 4" xfId="16848"/>
    <cellStyle name="输入 18 2 3" xfId="3872"/>
    <cellStyle name="输入 18 2 3 2" xfId="4831"/>
    <cellStyle name="输入 18 2 3 2 2" xfId="7565"/>
    <cellStyle name="输入 18 2 3 2 3" xfId="16851"/>
    <cellStyle name="输入 18 2 3 3" xfId="7909"/>
    <cellStyle name="输入 18 2 3 4" xfId="16850"/>
    <cellStyle name="输入 18 2 4" xfId="6633"/>
    <cellStyle name="输入 18 2 4 2" xfId="7906"/>
    <cellStyle name="输入 18 2 4 3" xfId="16852"/>
    <cellStyle name="输入 18 2 5" xfId="7051"/>
    <cellStyle name="输入 18 2 6" xfId="6488"/>
    <cellStyle name="输入 18 2 7" xfId="5202"/>
    <cellStyle name="输入 18 2 8" xfId="6658"/>
    <cellStyle name="输入 18 2 9" xfId="9471"/>
    <cellStyle name="输入 18 3" xfId="4404"/>
    <cellStyle name="输入 18 3 2" xfId="6638"/>
    <cellStyle name="输入 18 3 2 2" xfId="7430"/>
    <cellStyle name="输入 18 3 2 3" xfId="16854"/>
    <cellStyle name="输入 18 3 3" xfId="7404"/>
    <cellStyle name="输入 18 3 4" xfId="16853"/>
    <cellStyle name="输入 18 4" xfId="3735"/>
    <cellStyle name="输入 18 4 2" xfId="6639"/>
    <cellStyle name="输入 18 4 2 2" xfId="7900"/>
    <cellStyle name="输入 18 4 2 3" xfId="16856"/>
    <cellStyle name="输入 18 4 3" xfId="7903"/>
    <cellStyle name="输入 18 4 4" xfId="16855"/>
    <cellStyle name="输入 18 5" xfId="6632"/>
    <cellStyle name="输入 18 5 2" xfId="7895"/>
    <cellStyle name="输入 18 5 3" xfId="16857"/>
    <cellStyle name="输入 18 6" xfId="7050"/>
    <cellStyle name="输入 18 7" xfId="6481"/>
    <cellStyle name="输入 18 8" xfId="5445"/>
    <cellStyle name="输入 18 9" xfId="5825"/>
    <cellStyle name="输入 19" xfId="3166"/>
    <cellStyle name="输入 19 10" xfId="7892"/>
    <cellStyle name="输入 19 11" xfId="10147"/>
    <cellStyle name="输入 19 12" xfId="13743"/>
    <cellStyle name="输入 19 13" xfId="16858"/>
    <cellStyle name="输入 19 14" xfId="17688"/>
    <cellStyle name="输入 19 2" xfId="4537"/>
    <cellStyle name="输入 19 2 2" xfId="6642"/>
    <cellStyle name="输入 19 2 2 2" xfId="7887"/>
    <cellStyle name="输入 19 2 2 3" xfId="16860"/>
    <cellStyle name="输入 19 2 3" xfId="7889"/>
    <cellStyle name="输入 19 2 4" xfId="16859"/>
    <cellStyle name="输入 19 3" xfId="3752"/>
    <cellStyle name="输入 19 3 2" xfId="6643"/>
    <cellStyle name="输入 19 3 2 2" xfId="7881"/>
    <cellStyle name="输入 19 3 2 3" xfId="16862"/>
    <cellStyle name="输入 19 3 3" xfId="7884"/>
    <cellStyle name="输入 19 3 4" xfId="16861"/>
    <cellStyle name="输入 19 4" xfId="6641"/>
    <cellStyle name="输入 19 4 2" xfId="7879"/>
    <cellStyle name="输入 19 4 3" xfId="16863"/>
    <cellStyle name="输入 19 5" xfId="7053"/>
    <cellStyle name="输入 19 6" xfId="6522"/>
    <cellStyle name="输入 19 7" xfId="5407"/>
    <cellStyle name="输入 19 8" xfId="6770"/>
    <cellStyle name="输入 19 9" xfId="9476"/>
    <cellStyle name="输入 2" xfId="2698"/>
    <cellStyle name="输入 2 10" xfId="7167"/>
    <cellStyle name="输入 2 11" xfId="6287"/>
    <cellStyle name="输入 2 12" xfId="9050"/>
    <cellStyle name="输入 2 13" xfId="7877"/>
    <cellStyle name="输入 2 14" xfId="8882"/>
    <cellStyle name="输入 2 15" xfId="12258"/>
    <cellStyle name="输入 2 16" xfId="16864"/>
    <cellStyle name="输入 2 17" xfId="14075"/>
    <cellStyle name="输入 2 2" xfId="2702"/>
    <cellStyle name="输入 2 2 2" xfId="2705"/>
    <cellStyle name="输入 2 2 2 10" xfId="7871"/>
    <cellStyle name="输入 2 2 2 11" xfId="9431"/>
    <cellStyle name="输入 2 2 2 12" xfId="12261"/>
    <cellStyle name="输入 2 2 2 13" xfId="16866"/>
    <cellStyle name="输入 2 2 2 14" xfId="17477"/>
    <cellStyle name="输入 2 2 2 2" xfId="4330"/>
    <cellStyle name="输入 2 2 2 2 2" xfId="6645"/>
    <cellStyle name="输入 2 2 2 2 2 2" xfId="7447"/>
    <cellStyle name="输入 2 2 2 2 2 3" xfId="16868"/>
    <cellStyle name="输入 2 2 2 2 3" xfId="7449"/>
    <cellStyle name="输入 2 2 2 2 4" xfId="16867"/>
    <cellStyle name="输入 2 2 2 3" xfId="3989"/>
    <cellStyle name="输入 2 2 2 3 2" xfId="6646"/>
    <cellStyle name="输入 2 2 2 3 2 2" xfId="7435"/>
    <cellStyle name="输入 2 2 2 3 2 3" xfId="16870"/>
    <cellStyle name="输入 2 2 2 3 3" xfId="7490"/>
    <cellStyle name="输入 2 2 2 3 4" xfId="16869"/>
    <cellStyle name="输入 2 2 2 4" xfId="5751"/>
    <cellStyle name="输入 2 2 2 4 2" xfId="7701"/>
    <cellStyle name="输入 2 2 2 4 3" xfId="16871"/>
    <cellStyle name="输入 2 2 2 5" xfId="5367"/>
    <cellStyle name="输入 2 2 2 5 2" xfId="16872"/>
    <cellStyle name="输入 2 2 2 6" xfId="5486"/>
    <cellStyle name="输入 2 2 2 7" xfId="6009"/>
    <cellStyle name="输入 2 2 2 8" xfId="5494"/>
    <cellStyle name="输入 2 2 2 9" xfId="9053"/>
    <cellStyle name="输入 2 2 3" xfId="7874"/>
    <cellStyle name="输入 2 2 4" xfId="16865"/>
    <cellStyle name="输入 2 3" xfId="2707"/>
    <cellStyle name="输入 2 3 10" xfId="9055"/>
    <cellStyle name="输入 2 3 11" xfId="7868"/>
    <cellStyle name="输入 2 3 12" xfId="9432"/>
    <cellStyle name="输入 2 3 13" xfId="12264"/>
    <cellStyle name="输入 2 3 14" xfId="16873"/>
    <cellStyle name="输入 2 3 15" xfId="17478"/>
    <cellStyle name="输入 2 3 2" xfId="3606"/>
    <cellStyle name="输入 2 3 2 10" xfId="7866"/>
    <cellStyle name="输入 2 3 2 11" xfId="9434"/>
    <cellStyle name="输入 2 3 2 12" xfId="12266"/>
    <cellStyle name="输入 2 3 2 13" xfId="16874"/>
    <cellStyle name="输入 2 3 2 14" xfId="17480"/>
    <cellStyle name="输入 2 3 2 2" xfId="4620"/>
    <cellStyle name="输入 2 3 2 2 2" xfId="6647"/>
    <cellStyle name="输入 2 3 2 2 2 2" xfId="7863"/>
    <cellStyle name="输入 2 3 2 2 2 3" xfId="16876"/>
    <cellStyle name="输入 2 3 2 2 3" xfId="7865"/>
    <cellStyle name="输入 2 3 2 2 4" xfId="16875"/>
    <cellStyle name="输入 2 3 2 3" xfId="4698"/>
    <cellStyle name="输入 2 3 2 3 2" xfId="6649"/>
    <cellStyle name="输入 2 3 2 3 2 2" xfId="7853"/>
    <cellStyle name="输入 2 3 2 3 2 3" xfId="16878"/>
    <cellStyle name="输入 2 3 2 3 3" xfId="7860"/>
    <cellStyle name="输入 2 3 2 3 4" xfId="16877"/>
    <cellStyle name="输入 2 3 2 4" xfId="5756"/>
    <cellStyle name="输入 2 3 2 4 2" xfId="7613"/>
    <cellStyle name="输入 2 3 2 4 3" xfId="16879"/>
    <cellStyle name="输入 2 3 2 5" xfId="5363"/>
    <cellStyle name="输入 2 3 2 5 2" xfId="16880"/>
    <cellStyle name="输入 2 3 2 6" xfId="5172"/>
    <cellStyle name="输入 2 3 2 7" xfId="5190"/>
    <cellStyle name="输入 2 3 2 8" xfId="4889"/>
    <cellStyle name="输入 2 3 2 9" xfId="9057"/>
    <cellStyle name="输入 2 3 3" xfId="4331"/>
    <cellStyle name="输入 2 3 3 2" xfId="6650"/>
    <cellStyle name="输入 2 3 3 2 2" xfId="7850"/>
    <cellStyle name="输入 2 3 3 2 3" xfId="16882"/>
    <cellStyle name="输入 2 3 3 3" xfId="7851"/>
    <cellStyle name="输入 2 3 3 4" xfId="16881"/>
    <cellStyle name="输入 2 3 4" xfId="3988"/>
    <cellStyle name="输入 2 3 4 2" xfId="6651"/>
    <cellStyle name="输入 2 3 4 2 2" xfId="7405"/>
    <cellStyle name="输入 2 3 4 2 3" xfId="16884"/>
    <cellStyle name="输入 2 3 4 3" xfId="7846"/>
    <cellStyle name="输入 2 3 4 4" xfId="16883"/>
    <cellStyle name="输入 2 3 5" xfId="5754"/>
    <cellStyle name="输入 2 3 5 2" xfId="7841"/>
    <cellStyle name="输入 2 3 5 2 2" xfId="16886"/>
    <cellStyle name="输入 2 3 5 3" xfId="16885"/>
    <cellStyle name="输入 2 3 6" xfId="5366"/>
    <cellStyle name="输入 2 3 6 2" xfId="16887"/>
    <cellStyle name="输入 2 3 7" xfId="5159"/>
    <cellStyle name="输入 2 3 8" xfId="5671"/>
    <cellStyle name="输入 2 3 9" xfId="4802"/>
    <cellStyle name="输入 2 4" xfId="2709"/>
    <cellStyle name="输入 2 4 2" xfId="7658"/>
    <cellStyle name="输入 2 4 3" xfId="16888"/>
    <cellStyle name="输入 2 5" xfId="4326"/>
    <cellStyle name="输入 2 5 2" xfId="5145"/>
    <cellStyle name="输入 2 5 2 2" xfId="7835"/>
    <cellStyle name="输入 2 5 2 3" xfId="16890"/>
    <cellStyle name="输入 2 5 3" xfId="7837"/>
    <cellStyle name="输入 2 5 4" xfId="16889"/>
    <cellStyle name="输入 2 6" xfId="3993"/>
    <cellStyle name="输入 2 6 2" xfId="4799"/>
    <cellStyle name="输入 2 6 2 2" xfId="7833"/>
    <cellStyle name="输入 2 6 2 3" xfId="16892"/>
    <cellStyle name="输入 2 6 3" xfId="7834"/>
    <cellStyle name="输入 2 6 4" xfId="16891"/>
    <cellStyle name="输入 2 7" xfId="5749"/>
    <cellStyle name="输入 2 7 2" xfId="7827"/>
    <cellStyle name="输入 2 7 3" xfId="16893"/>
    <cellStyle name="输入 2 8" xfId="5373"/>
    <cellStyle name="输入 2 8 2" xfId="16894"/>
    <cellStyle name="输入 2 9" xfId="6346"/>
    <cellStyle name="输入 20" xfId="1784"/>
    <cellStyle name="输入 20 2" xfId="7817"/>
    <cellStyle name="输入 20 3" xfId="16895"/>
    <cellStyle name="输入 21" xfId="1787"/>
    <cellStyle name="输入 21 10" xfId="7815"/>
    <cellStyle name="输入 21 11" xfId="10141"/>
    <cellStyle name="输入 21 12" xfId="13715"/>
    <cellStyle name="输入 21 13" xfId="16896"/>
    <cellStyle name="输入 21 14" xfId="17681"/>
    <cellStyle name="输入 21 2" xfId="4136"/>
    <cellStyle name="输入 21 2 2" xfId="6622"/>
    <cellStyle name="输入 21 2 2 2" xfId="7812"/>
    <cellStyle name="输入 21 2 2 3" xfId="16898"/>
    <cellStyle name="输入 21 2 3" xfId="7813"/>
    <cellStyle name="输入 21 2 4" xfId="16897"/>
    <cellStyle name="输入 21 3" xfId="3793"/>
    <cellStyle name="输入 21 3 2" xfId="6626"/>
    <cellStyle name="输入 21 3 2 2" xfId="7800"/>
    <cellStyle name="输入 21 3 2 3" xfId="16900"/>
    <cellStyle name="输入 21 3 3" xfId="7807"/>
    <cellStyle name="输入 21 3 4" xfId="16899"/>
    <cellStyle name="输入 21 4" xfId="6619"/>
    <cellStyle name="输入 21 4 2" xfId="7795"/>
    <cellStyle name="输入 21 4 3" xfId="16901"/>
    <cellStyle name="输入 21 5" xfId="7045"/>
    <cellStyle name="输入 21 6" xfId="6378"/>
    <cellStyle name="输入 21 7" xfId="7177"/>
    <cellStyle name="输入 21 8" xfId="6362"/>
    <cellStyle name="输入 21 9" xfId="9463"/>
    <cellStyle name="输入 22" xfId="3604"/>
    <cellStyle name="输入 22 10" xfId="7792"/>
    <cellStyle name="输入 22 11" xfId="10143"/>
    <cellStyle name="输入 22 12" xfId="13731"/>
    <cellStyle name="输入 22 13" xfId="16902"/>
    <cellStyle name="输入 22 14" xfId="17684"/>
    <cellStyle name="输入 22 2" xfId="4619"/>
    <cellStyle name="输入 22 2 2" xfId="6653"/>
    <cellStyle name="输入 22 2 2 2" xfId="7787"/>
    <cellStyle name="输入 22 2 2 3" xfId="16904"/>
    <cellStyle name="输入 22 2 3" xfId="7789"/>
    <cellStyle name="输入 22 2 4" xfId="16903"/>
    <cellStyle name="输入 22 3" xfId="4697"/>
    <cellStyle name="输入 22 3 2" xfId="6654"/>
    <cellStyle name="输入 22 3 2 2" xfId="7444"/>
    <cellStyle name="输入 22 3 2 3" xfId="16906"/>
    <cellStyle name="输入 22 3 3" xfId="7465"/>
    <cellStyle name="输入 22 3 4" xfId="16905"/>
    <cellStyle name="输入 22 4" xfId="6630"/>
    <cellStyle name="输入 22 4 2" xfId="7754"/>
    <cellStyle name="输入 22 4 3" xfId="16907"/>
    <cellStyle name="输入 22 5" xfId="7048"/>
    <cellStyle name="输入 22 6" xfId="5805"/>
    <cellStyle name="输入 22 7" xfId="5192"/>
    <cellStyle name="输入 22 8" xfId="6745"/>
    <cellStyle name="输入 22 9" xfId="9467"/>
    <cellStyle name="输入 23" xfId="2860"/>
    <cellStyle name="输入 23 10" xfId="7747"/>
    <cellStyle name="输入 23 11" xfId="10145"/>
    <cellStyle name="输入 23 12" xfId="13733"/>
    <cellStyle name="输入 23 13" xfId="16908"/>
    <cellStyle name="输入 23 14" xfId="17685"/>
    <cellStyle name="输入 23 2" xfId="4403"/>
    <cellStyle name="输入 23 2 2" xfId="6634"/>
    <cellStyle name="输入 23 2 2 2" xfId="7782"/>
    <cellStyle name="输入 23 2 2 3" xfId="16910"/>
    <cellStyle name="输入 23 2 3" xfId="7784"/>
    <cellStyle name="输入 23 2 4" xfId="16909"/>
    <cellStyle name="输入 23 3" xfId="3740"/>
    <cellStyle name="输入 23 3 2" xfId="6637"/>
    <cellStyle name="输入 23 3 2 2" xfId="7779"/>
    <cellStyle name="输入 23 3 2 3" xfId="16912"/>
    <cellStyle name="输入 23 3 3" xfId="7780"/>
    <cellStyle name="输入 23 3 4" xfId="16911"/>
    <cellStyle name="输入 23 4" xfId="6631"/>
    <cellStyle name="输入 23 4 2" xfId="7778"/>
    <cellStyle name="输入 23 4 3" xfId="16913"/>
    <cellStyle name="输入 23 5" xfId="7049"/>
    <cellStyle name="输入 23 6" xfId="6803"/>
    <cellStyle name="输入 23 7" xfId="5526"/>
    <cellStyle name="输入 23 8" xfId="7255"/>
    <cellStyle name="输入 23 9" xfId="9468"/>
    <cellStyle name="输入 24" xfId="10216"/>
    <cellStyle name="输入 3" xfId="2711"/>
    <cellStyle name="输入 3 10" xfId="5446"/>
    <cellStyle name="输入 3 11" xfId="5663"/>
    <cellStyle name="输入 3 12" xfId="7008"/>
    <cellStyle name="输入 3 13" xfId="9062"/>
    <cellStyle name="输入 3 14" xfId="7775"/>
    <cellStyle name="输入 3 15" xfId="9439"/>
    <cellStyle name="输入 3 16" xfId="12275"/>
    <cellStyle name="输入 3 17" xfId="16914"/>
    <cellStyle name="输入 3 18" xfId="17482"/>
    <cellStyle name="输入 3 2" xfId="2715"/>
    <cellStyle name="输入 3 2 2" xfId="2721"/>
    <cellStyle name="输入 3 2 2 10" xfId="9069"/>
    <cellStyle name="输入 3 2 2 11" xfId="7768"/>
    <cellStyle name="输入 3 2 2 12" xfId="9442"/>
    <cellStyle name="输入 3 2 2 13" xfId="12280"/>
    <cellStyle name="输入 3 2 2 14" xfId="16916"/>
    <cellStyle name="输入 3 2 2 15" xfId="17488"/>
    <cellStyle name="输入 3 2 2 2" xfId="3607"/>
    <cellStyle name="输入 3 2 2 2 10" xfId="7762"/>
    <cellStyle name="输入 3 2 2 2 11" xfId="10148"/>
    <cellStyle name="输入 3 2 2 2 12" xfId="13756"/>
    <cellStyle name="输入 3 2 2 2 13" xfId="16917"/>
    <cellStyle name="输入 3 2 2 2 14" xfId="17689"/>
    <cellStyle name="输入 3 2 2 2 2" xfId="4621"/>
    <cellStyle name="输入 3 2 2 2 2 2" xfId="6656"/>
    <cellStyle name="输入 3 2 2 2 2 2 2" xfId="7755"/>
    <cellStyle name="输入 3 2 2 2 2 2 3" xfId="16919"/>
    <cellStyle name="输入 3 2 2 2 2 3" xfId="7758"/>
    <cellStyle name="输入 3 2 2 2 2 4" xfId="16918"/>
    <cellStyle name="输入 3 2 2 2 3" xfId="4699"/>
    <cellStyle name="输入 3 2 2 2 3 2" xfId="6657"/>
    <cellStyle name="输入 3 2 2 2 3 2 2" xfId="7748"/>
    <cellStyle name="输入 3 2 2 2 3 2 3" xfId="16921"/>
    <cellStyle name="输入 3 2 2 2 3 3" xfId="7751"/>
    <cellStyle name="输入 3 2 2 2 3 4" xfId="16920"/>
    <cellStyle name="输入 3 2 2 2 4" xfId="6655"/>
    <cellStyle name="输入 3 2 2 2 4 2" xfId="7738"/>
    <cellStyle name="输入 3 2 2 2 4 3" xfId="16922"/>
    <cellStyle name="输入 3 2 2 2 5" xfId="7058"/>
    <cellStyle name="输入 3 2 2 2 6" xfId="6928"/>
    <cellStyle name="输入 3 2 2 2 7" xfId="5188"/>
    <cellStyle name="输入 3 2 2 2 8" xfId="7286"/>
    <cellStyle name="输入 3 2 2 2 9" xfId="9480"/>
    <cellStyle name="输入 3 2 2 3" xfId="4337"/>
    <cellStyle name="输入 3 2 2 3 2" xfId="5872"/>
    <cellStyle name="输入 3 2 2 3 2 2" xfId="7734"/>
    <cellStyle name="输入 3 2 2 3 2 3" xfId="16924"/>
    <cellStyle name="输入 3 2 2 3 3" xfId="7737"/>
    <cellStyle name="输入 3 2 2 3 4" xfId="16923"/>
    <cellStyle name="输入 3 2 2 4" xfId="3974"/>
    <cellStyle name="输入 3 2 2 4 2" xfId="6659"/>
    <cellStyle name="输入 3 2 2 4 2 2" xfId="7726"/>
    <cellStyle name="输入 3 2 2 4 2 3" xfId="16926"/>
    <cellStyle name="输入 3 2 2 4 3" xfId="7730"/>
    <cellStyle name="输入 3 2 2 4 4" xfId="16925"/>
    <cellStyle name="输入 3 2 2 5" xfId="5769"/>
    <cellStyle name="输入 3 2 2 5 2" xfId="7723"/>
    <cellStyle name="输入 3 2 2 5 3" xfId="16927"/>
    <cellStyle name="输入 3 2 2 6" xfId="5354"/>
    <cellStyle name="输入 3 2 2 6 2" xfId="16928"/>
    <cellStyle name="输入 3 2 2 7" xfId="5452"/>
    <cellStyle name="输入 3 2 2 8" xfId="5650"/>
    <cellStyle name="输入 3 2 2 9" xfId="5653"/>
    <cellStyle name="输入 3 2 3" xfId="3587"/>
    <cellStyle name="输入 3 2 3 2" xfId="7719"/>
    <cellStyle name="输入 3 2 3 3" xfId="16929"/>
    <cellStyle name="输入 3 2 4" xfId="7771"/>
    <cellStyle name="输入 3 2 5" xfId="16915"/>
    <cellStyle name="输入 3 3" xfId="2727"/>
    <cellStyle name="输入 3 3 10" xfId="7717"/>
    <cellStyle name="输入 3 3 11" xfId="9449"/>
    <cellStyle name="输入 3 3 12" xfId="12290"/>
    <cellStyle name="输入 3 3 13" xfId="16930"/>
    <cellStyle name="输入 3 3 14" xfId="17490"/>
    <cellStyle name="输入 3 3 2" xfId="4343"/>
    <cellStyle name="输入 3 3 2 2" xfId="6660"/>
    <cellStyle name="输入 3 3 2 2 2" xfId="7711"/>
    <cellStyle name="输入 3 3 2 2 3" xfId="16932"/>
    <cellStyle name="输入 3 3 2 3" xfId="7713"/>
    <cellStyle name="输入 3 3 2 4" xfId="16931"/>
    <cellStyle name="输入 3 3 3" xfId="3712"/>
    <cellStyle name="输入 3 3 3 2" xfId="6661"/>
    <cellStyle name="输入 3 3 3 2 2" xfId="7693"/>
    <cellStyle name="输入 3 3 3 2 3" xfId="16935"/>
    <cellStyle name="输入 3 3 3 3" xfId="7708"/>
    <cellStyle name="输入 3 3 3 4" xfId="16934"/>
    <cellStyle name="输入 3 3 4" xfId="5774"/>
    <cellStyle name="输入 3 3 4 2" xfId="7523"/>
    <cellStyle name="输入 3 3 4 3" xfId="16936"/>
    <cellStyle name="输入 3 3 5" xfId="5346"/>
    <cellStyle name="输入 3 3 5 2" xfId="16937"/>
    <cellStyle name="输入 3 3 6" xfId="5448"/>
    <cellStyle name="输入 3 3 7" xfId="4893"/>
    <cellStyle name="输入 3 3 8" xfId="4974"/>
    <cellStyle name="输入 3 3 9" xfId="9071"/>
    <cellStyle name="输入 3 4" xfId="2738"/>
    <cellStyle name="输入 3 4 10" xfId="7689"/>
    <cellStyle name="输入 3 4 11" xfId="9456"/>
    <cellStyle name="输入 3 4 12" xfId="12304"/>
    <cellStyle name="输入 3 4 13" xfId="16938"/>
    <cellStyle name="输入 3 4 14" xfId="17495"/>
    <cellStyle name="输入 3 4 2" xfId="4347"/>
    <cellStyle name="输入 3 4 2 2" xfId="6663"/>
    <cellStyle name="输入 3 4 2 2 2" xfId="7484"/>
    <cellStyle name="输入 3 4 2 2 3" xfId="16940"/>
    <cellStyle name="输入 3 4 2 3" xfId="7686"/>
    <cellStyle name="输入 3 4 2 4" xfId="16939"/>
    <cellStyle name="输入 3 4 3" xfId="3967"/>
    <cellStyle name="输入 3 4 3 2" xfId="6665"/>
    <cellStyle name="输入 3 4 3 2 2" xfId="7436"/>
    <cellStyle name="输入 3 4 3 2 3" xfId="16942"/>
    <cellStyle name="输入 3 4 3 3" xfId="7706"/>
    <cellStyle name="输入 3 4 3 4" xfId="16941"/>
    <cellStyle name="输入 3 4 4" xfId="5781"/>
    <cellStyle name="输入 3 4 4 2" xfId="7702"/>
    <cellStyle name="输入 3 4 4 3" xfId="16943"/>
    <cellStyle name="输入 3 4 5" xfId="5194"/>
    <cellStyle name="输入 3 4 5 2" xfId="16944"/>
    <cellStyle name="输入 3 4 6" xfId="5477"/>
    <cellStyle name="输入 3 4 7" xfId="5629"/>
    <cellStyle name="输入 3 4 8" xfId="5072"/>
    <cellStyle name="输入 3 4 9" xfId="9080"/>
    <cellStyle name="输入 3 5" xfId="2941"/>
    <cellStyle name="输入 3 5 10" xfId="7697"/>
    <cellStyle name="输入 3 5 11" xfId="10149"/>
    <cellStyle name="输入 3 5 12" xfId="13767"/>
    <cellStyle name="输入 3 5 13" xfId="16945"/>
    <cellStyle name="输入 3 5 14" xfId="17690"/>
    <cellStyle name="输入 3 5 2" xfId="4433"/>
    <cellStyle name="输入 3 5 2 2" xfId="6667"/>
    <cellStyle name="输入 3 5 2 2 2" xfId="7694"/>
    <cellStyle name="输入 3 5 2 2 3" xfId="16947"/>
    <cellStyle name="输入 3 5 2 3" xfId="7695"/>
    <cellStyle name="输入 3 5 2 4" xfId="16946"/>
    <cellStyle name="输入 3 5 3" xfId="3904"/>
    <cellStyle name="输入 3 5 3 2" xfId="6668"/>
    <cellStyle name="输入 3 5 3 2 2" xfId="7687"/>
    <cellStyle name="输入 3 5 3 2 3" xfId="16949"/>
    <cellStyle name="输入 3 5 3 3" xfId="7690"/>
    <cellStyle name="输入 3 5 3 4" xfId="16948"/>
    <cellStyle name="输入 3 5 4" xfId="6666"/>
    <cellStyle name="输入 3 5 4 2" xfId="7685"/>
    <cellStyle name="输入 3 5 4 3" xfId="16950"/>
    <cellStyle name="输入 3 5 5" xfId="7060"/>
    <cellStyle name="输入 3 5 6" xfId="6664"/>
    <cellStyle name="输入 3 5 7" xfId="4966"/>
    <cellStyle name="输入 3 5 8" xfId="7210"/>
    <cellStyle name="输入 3 5 9" xfId="9483"/>
    <cellStyle name="输入 3 6" xfId="4333"/>
    <cellStyle name="输入 3 6 2" xfId="6669"/>
    <cellStyle name="输入 3 6 2 2" xfId="7576"/>
    <cellStyle name="输入 3 6 2 3" xfId="16952"/>
    <cellStyle name="输入 3 6 3" xfId="7578"/>
    <cellStyle name="输入 3 6 4" xfId="16951"/>
    <cellStyle name="输入 3 7" xfId="3986"/>
    <cellStyle name="输入 3 7 2" xfId="6670"/>
    <cellStyle name="输入 3 7 2 2" xfId="7684"/>
    <cellStyle name="输入 3 7 2 3" xfId="16954"/>
    <cellStyle name="输入 3 7 3" xfId="7650"/>
    <cellStyle name="输入 3 7 4" xfId="16953"/>
    <cellStyle name="输入 3 8" xfId="5762"/>
    <cellStyle name="输入 3 8 2" xfId="7683"/>
    <cellStyle name="输入 3 8 3" xfId="16955"/>
    <cellStyle name="输入 3 9" xfId="5360"/>
    <cellStyle name="输入 3 9 2" xfId="16956"/>
    <cellStyle name="输入 4" xfId="2539"/>
    <cellStyle name="输入 4 10" xfId="5362"/>
    <cellStyle name="输入 4 11" xfId="7220"/>
    <cellStyle name="输入 4 12" xfId="9486"/>
    <cellStyle name="输入 4 13" xfId="7682"/>
    <cellStyle name="输入 4 14" xfId="10150"/>
    <cellStyle name="输入 4 15" xfId="13774"/>
    <cellStyle name="输入 4 16" xfId="16957"/>
    <cellStyle name="输入 4 17" xfId="17691"/>
    <cellStyle name="输入 4 2" xfId="3608"/>
    <cellStyle name="输入 4 2 2" xfId="7681"/>
    <cellStyle name="输入 4 2 3" xfId="16958"/>
    <cellStyle name="输入 4 3" xfId="3609"/>
    <cellStyle name="输入 4 3 10" xfId="7680"/>
    <cellStyle name="输入 4 3 11" xfId="10151"/>
    <cellStyle name="输入 4 3 12" xfId="13775"/>
    <cellStyle name="输入 4 3 13" xfId="16959"/>
    <cellStyle name="输入 4 3 14" xfId="17692"/>
    <cellStyle name="输入 4 3 2" xfId="4622"/>
    <cellStyle name="输入 4 3 2 2" xfId="6673"/>
    <cellStyle name="输入 4 3 2 2 2" xfId="7678"/>
    <cellStyle name="输入 4 3 2 2 3" xfId="16961"/>
    <cellStyle name="输入 4 3 2 3" xfId="7679"/>
    <cellStyle name="输入 4 3 2 4" xfId="16960"/>
    <cellStyle name="输入 4 3 3" xfId="4700"/>
    <cellStyle name="输入 4 3 3 2" xfId="6674"/>
    <cellStyle name="输入 4 3 3 2 2" xfId="7426"/>
    <cellStyle name="输入 4 3 3 2 3" xfId="16963"/>
    <cellStyle name="输入 4 3 3 3" xfId="7446"/>
    <cellStyle name="输入 4 3 3 4" xfId="16962"/>
    <cellStyle name="输入 4 3 4" xfId="6672"/>
    <cellStyle name="输入 4 3 4 2" xfId="7677"/>
    <cellStyle name="输入 4 3 4 3" xfId="16964"/>
    <cellStyle name="输入 4 3 5" xfId="7062"/>
    <cellStyle name="输入 4 3 6" xfId="6736"/>
    <cellStyle name="输入 4 3 7" xfId="5517"/>
    <cellStyle name="输入 4 3 8" xfId="7225"/>
    <cellStyle name="输入 4 3 9" xfId="9487"/>
    <cellStyle name="输入 4 4" xfId="3610"/>
    <cellStyle name="输入 4 4 2" xfId="7675"/>
    <cellStyle name="输入 4 4 3" xfId="16965"/>
    <cellStyle name="输入 4 5" xfId="4265"/>
    <cellStyle name="输入 4 5 2" xfId="6676"/>
    <cellStyle name="输入 4 5 2 2" xfId="7667"/>
    <cellStyle name="输入 4 5 2 3" xfId="16967"/>
    <cellStyle name="输入 4 5 3" xfId="7671"/>
    <cellStyle name="输入 4 5 4" xfId="16966"/>
    <cellStyle name="输入 4 6" xfId="3943"/>
    <cellStyle name="输入 4 6 2" xfId="6677"/>
    <cellStyle name="输入 4 6 2 2" xfId="7665"/>
    <cellStyle name="输入 4 6 2 3" xfId="16969"/>
    <cellStyle name="输入 4 6 3" xfId="7666"/>
    <cellStyle name="输入 4 6 4" xfId="16968"/>
    <cellStyle name="输入 4 7" xfId="6671"/>
    <cellStyle name="输入 4 7 2" xfId="7664"/>
    <cellStyle name="输入 4 7 3" xfId="16970"/>
    <cellStyle name="输入 4 8" xfId="7061"/>
    <cellStyle name="输入 4 9" xfId="6695"/>
    <cellStyle name="输入 5" xfId="3611"/>
    <cellStyle name="输入 5 10" xfId="7237"/>
    <cellStyle name="输入 5 11" xfId="9489"/>
    <cellStyle name="输入 5 12" xfId="7663"/>
    <cellStyle name="输入 5 13" xfId="10152"/>
    <cellStyle name="输入 5 14" xfId="13783"/>
    <cellStyle name="输入 5 15" xfId="16971"/>
    <cellStyle name="输入 5 16" xfId="17693"/>
    <cellStyle name="输入 5 2" xfId="3612"/>
    <cellStyle name="输入 5 2 10" xfId="7637"/>
    <cellStyle name="输入 5 2 11" xfId="10153"/>
    <cellStyle name="输入 5 2 12" xfId="13784"/>
    <cellStyle name="输入 5 2 13" xfId="16972"/>
    <cellStyle name="输入 5 2 14" xfId="17694"/>
    <cellStyle name="输入 5 2 2" xfId="4624"/>
    <cellStyle name="输入 5 2 2 2" xfId="6682"/>
    <cellStyle name="输入 5 2 2 2 2" xfId="7661"/>
    <cellStyle name="输入 5 2 2 2 3" xfId="16974"/>
    <cellStyle name="输入 5 2 2 3" xfId="7629"/>
    <cellStyle name="输入 5 2 2 4" xfId="16973"/>
    <cellStyle name="输入 5 2 3" xfId="4702"/>
    <cellStyle name="输入 5 2 3 2" xfId="6684"/>
    <cellStyle name="输入 5 2 3 2 2" xfId="7652"/>
    <cellStyle name="输入 5 2 3 2 3" xfId="16976"/>
    <cellStyle name="输入 5 2 3 3" xfId="7659"/>
    <cellStyle name="输入 5 2 3 4" xfId="16975"/>
    <cellStyle name="输入 5 2 4" xfId="6679"/>
    <cellStyle name="输入 5 2 4 2" xfId="7651"/>
    <cellStyle name="输入 5 2 4 3" xfId="16977"/>
    <cellStyle name="输入 5 2 5" xfId="7066"/>
    <cellStyle name="输入 5 2 6" xfId="6765"/>
    <cellStyle name="输入 5 2 7" xfId="4841"/>
    <cellStyle name="输入 5 2 8" xfId="7238"/>
    <cellStyle name="输入 5 2 9" xfId="9490"/>
    <cellStyle name="输入 5 3" xfId="3613"/>
    <cellStyle name="输入 5 3 10" xfId="7649"/>
    <cellStyle name="输入 5 3 11" xfId="10156"/>
    <cellStyle name="输入 5 3 12" xfId="13793"/>
    <cellStyle name="输入 5 3 13" xfId="16978"/>
    <cellStyle name="输入 5 3 14" xfId="17697"/>
    <cellStyle name="输入 5 3 2" xfId="4625"/>
    <cellStyle name="输入 5 3 2 2" xfId="6688"/>
    <cellStyle name="输入 5 3 2 2 2" xfId="7647"/>
    <cellStyle name="输入 5 3 2 2 3" xfId="16980"/>
    <cellStyle name="输入 5 3 2 3" xfId="7648"/>
    <cellStyle name="输入 5 3 2 4" xfId="16979"/>
    <cellStyle name="输入 5 3 3" xfId="4703"/>
    <cellStyle name="输入 5 3 3 2" xfId="6693"/>
    <cellStyle name="输入 5 3 3 2 2" xfId="7640"/>
    <cellStyle name="输入 5 3 3 2 3" xfId="16982"/>
    <cellStyle name="输入 5 3 3 3" xfId="7644"/>
    <cellStyle name="输入 5 3 3 4" xfId="16981"/>
    <cellStyle name="输入 5 3 4" xfId="6685"/>
    <cellStyle name="输入 5 3 4 2" xfId="7399"/>
    <cellStyle name="输入 5 3 4 3" xfId="16983"/>
    <cellStyle name="输入 5 3 5" xfId="7070"/>
    <cellStyle name="输入 5 3 6" xfId="6775"/>
    <cellStyle name="输入 5 3 7" xfId="4781"/>
    <cellStyle name="输入 5 3 8" xfId="7247"/>
    <cellStyle name="输入 5 3 9" xfId="9494"/>
    <cellStyle name="输入 5 4" xfId="4623"/>
    <cellStyle name="输入 5 4 2" xfId="6698"/>
    <cellStyle name="输入 5 4 2 2" xfId="7635"/>
    <cellStyle name="输入 5 4 2 3" xfId="16985"/>
    <cellStyle name="输入 5 4 3" xfId="7638"/>
    <cellStyle name="输入 5 4 4" xfId="16984"/>
    <cellStyle name="输入 5 5" xfId="4701"/>
    <cellStyle name="输入 5 5 2" xfId="6701"/>
    <cellStyle name="输入 5 5 2 2" xfId="7626"/>
    <cellStyle name="输入 5 5 2 3" xfId="16987"/>
    <cellStyle name="输入 5 5 3" xfId="7630"/>
    <cellStyle name="输入 5 5 4" xfId="16986"/>
    <cellStyle name="输入 5 6" xfId="6678"/>
    <cellStyle name="输入 5 6 2" xfId="7623"/>
    <cellStyle name="输入 5 6 3" xfId="16988"/>
    <cellStyle name="输入 5 7" xfId="7065"/>
    <cellStyle name="输入 5 8" xfId="6763"/>
    <cellStyle name="输入 5 9" xfId="5023"/>
    <cellStyle name="输入 6" xfId="3614"/>
    <cellStyle name="输入 6 10" xfId="5027"/>
    <cellStyle name="输入 6 11" xfId="7256"/>
    <cellStyle name="输入 6 12" xfId="9503"/>
    <cellStyle name="输入 6 13" xfId="7620"/>
    <cellStyle name="输入 6 14" xfId="10164"/>
    <cellStyle name="输入 6 15" xfId="13809"/>
    <cellStyle name="输入 6 16" xfId="16989"/>
    <cellStyle name="输入 6 17" xfId="17705"/>
    <cellStyle name="输入 6 2" xfId="1844"/>
    <cellStyle name="输入 6 2 2" xfId="1846"/>
    <cellStyle name="输入 6 2 2 10" xfId="7615"/>
    <cellStyle name="输入 6 2 2 11" xfId="10165"/>
    <cellStyle name="输入 6 2 2 12" xfId="13810"/>
    <cellStyle name="输入 6 2 2 13" xfId="16991"/>
    <cellStyle name="输入 6 2 2 14" xfId="17706"/>
    <cellStyle name="输入 6 2 2 2" xfId="4143"/>
    <cellStyle name="输入 6 2 2 2 2" xfId="6705"/>
    <cellStyle name="输入 6 2 2 2 2 2" xfId="7608"/>
    <cellStyle name="输入 6 2 2 2 2 3" xfId="16993"/>
    <cellStyle name="输入 6 2 2 2 3" xfId="7612"/>
    <cellStyle name="输入 6 2 2 2 4" xfId="16992"/>
    <cellStyle name="输入 6 2 2 3" xfId="4182"/>
    <cellStyle name="输入 6 2 2 3 2" xfId="6706"/>
    <cellStyle name="输入 6 2 2 3 2 2" xfId="7601"/>
    <cellStyle name="输入 6 2 2 3 2 3" xfId="16995"/>
    <cellStyle name="输入 6 2 2 3 3" xfId="7605"/>
    <cellStyle name="输入 6 2 2 3 4" xfId="16994"/>
    <cellStyle name="输入 6 2 2 4" xfId="6703"/>
    <cellStyle name="输入 6 2 2 4 2" xfId="7598"/>
    <cellStyle name="输入 6 2 2 4 3" xfId="16996"/>
    <cellStyle name="输入 6 2 2 5" xfId="7081"/>
    <cellStyle name="输入 6 2 2 6" xfId="7180"/>
    <cellStyle name="输入 6 2 2 7" xfId="4840"/>
    <cellStyle name="输入 6 2 2 8" xfId="7307"/>
    <cellStyle name="输入 6 2 2 9" xfId="9505"/>
    <cellStyle name="输入 6 2 3" xfId="3615"/>
    <cellStyle name="输入 6 2 3 10" xfId="7592"/>
    <cellStyle name="输入 6 2 3 11" xfId="10166"/>
    <cellStyle name="输入 6 2 3 12" xfId="13815"/>
    <cellStyle name="输入 6 2 3 13" xfId="16997"/>
    <cellStyle name="输入 6 2 3 14" xfId="17707"/>
    <cellStyle name="输入 6 2 3 2" xfId="4627"/>
    <cellStyle name="输入 6 2 3 2 2" xfId="6709"/>
    <cellStyle name="输入 6 2 3 2 2 2" xfId="7453"/>
    <cellStyle name="输入 6 2 3 2 2 3" xfId="16999"/>
    <cellStyle name="输入 6 2 3 2 3" xfId="7586"/>
    <cellStyle name="输入 6 2 3 2 4" xfId="16998"/>
    <cellStyle name="输入 6 2 3 3" xfId="4705"/>
    <cellStyle name="输入 6 2 3 3 2" xfId="6285"/>
    <cellStyle name="输入 6 2 3 3 2 2" xfId="7577"/>
    <cellStyle name="输入 6 2 3 3 2 3" xfId="17001"/>
    <cellStyle name="输入 6 2 3 3 3" xfId="7581"/>
    <cellStyle name="输入 6 2 3 3 4" xfId="17000"/>
    <cellStyle name="输入 6 2 3 4" xfId="6708"/>
    <cellStyle name="输入 6 2 3 4 2" xfId="7575"/>
    <cellStyle name="输入 6 2 3 4 3" xfId="17002"/>
    <cellStyle name="输入 6 2 3 5" xfId="7082"/>
    <cellStyle name="输入 6 2 3 6" xfId="7182"/>
    <cellStyle name="输入 6 2 3 7" xfId="5184"/>
    <cellStyle name="输入 6 2 3 8" xfId="7308"/>
    <cellStyle name="输入 6 2 3 9" xfId="9506"/>
    <cellStyle name="输入 6 2 4" xfId="7617"/>
    <cellStyle name="输入 6 2 5" xfId="16990"/>
    <cellStyle name="输入 6 3" xfId="1849"/>
    <cellStyle name="输入 6 3 10" xfId="7570"/>
    <cellStyle name="输入 6 3 11" xfId="10154"/>
    <cellStyle name="输入 6 3 12" xfId="13786"/>
    <cellStyle name="输入 6 3 13" xfId="17003"/>
    <cellStyle name="输入 6 3 14" xfId="17695"/>
    <cellStyle name="输入 6 3 2" xfId="4144"/>
    <cellStyle name="输入 6 3 2 2" xfId="4824"/>
    <cellStyle name="输入 6 3 2 2 2" xfId="7562"/>
    <cellStyle name="输入 6 3 2 2 2 2" xfId="17006"/>
    <cellStyle name="输入 6 3 2 2 3" xfId="17005"/>
    <cellStyle name="输入 6 3 2 3" xfId="7566"/>
    <cellStyle name="输入 6 3 2 4" xfId="17004"/>
    <cellStyle name="输入 6 3 3" xfId="3911"/>
    <cellStyle name="输入 6 3 3 2" xfId="6710"/>
    <cellStyle name="输入 6 3 3 2 2" xfId="7559"/>
    <cellStyle name="输入 6 3 3 2 3" xfId="17008"/>
    <cellStyle name="输入 6 3 3 3" xfId="7560"/>
    <cellStyle name="输入 6 3 3 4" xfId="17007"/>
    <cellStyle name="输入 6 3 4" xfId="6680"/>
    <cellStyle name="输入 6 3 4 2" xfId="7556"/>
    <cellStyle name="输入 6 3 4 3" xfId="17009"/>
    <cellStyle name="输入 6 3 5" xfId="7067"/>
    <cellStyle name="输入 6 3 6" xfId="6768"/>
    <cellStyle name="输入 6 3 7" xfId="6234"/>
    <cellStyle name="输入 6 3 8" xfId="7240"/>
    <cellStyle name="输入 6 3 9" xfId="9491"/>
    <cellStyle name="输入 6 4" xfId="3599"/>
    <cellStyle name="输入 6 4 10" xfId="7555"/>
    <cellStyle name="输入 6 4 11" xfId="10155"/>
    <cellStyle name="输入 6 4 12" xfId="13788"/>
    <cellStyle name="输入 6 4 13" xfId="17010"/>
    <cellStyle name="输入 6 4 14" xfId="17696"/>
    <cellStyle name="输入 6 4 2" xfId="4615"/>
    <cellStyle name="输入 6 4 2 2" xfId="6711"/>
    <cellStyle name="输入 6 4 2 2 2" xfId="7553"/>
    <cellStyle name="输入 6 4 2 2 3" xfId="17012"/>
    <cellStyle name="输入 6 4 2 3" xfId="7554"/>
    <cellStyle name="输入 6 4 2 4" xfId="17011"/>
    <cellStyle name="输入 6 4 3" xfId="4693"/>
    <cellStyle name="输入 6 4 3 2" xfId="6712"/>
    <cellStyle name="输入 6 4 3 2 2" xfId="7551"/>
    <cellStyle name="输入 6 4 3 2 3" xfId="17014"/>
    <cellStyle name="输入 6 4 3 3" xfId="7400"/>
    <cellStyle name="输入 6 4 3 4" xfId="17013"/>
    <cellStyle name="输入 6 4 4" xfId="6683"/>
    <cellStyle name="输入 6 4 4 2" xfId="7550"/>
    <cellStyle name="输入 6 4 4 3" xfId="17015"/>
    <cellStyle name="输入 6 4 5" xfId="7068"/>
    <cellStyle name="输入 6 4 6" xfId="6774"/>
    <cellStyle name="输入 6 4 7" xfId="4736"/>
    <cellStyle name="输入 6 4 8" xfId="7244"/>
    <cellStyle name="输入 6 4 9" xfId="9493"/>
    <cellStyle name="输入 6 5" xfId="4626"/>
    <cellStyle name="输入 6 5 2" xfId="6714"/>
    <cellStyle name="输入 6 5 2 2" xfId="7547"/>
    <cellStyle name="输入 6 5 2 3" xfId="17017"/>
    <cellStyle name="输入 6 5 3" xfId="7549"/>
    <cellStyle name="输入 6 5 4" xfId="17016"/>
    <cellStyle name="输入 6 6" xfId="4704"/>
    <cellStyle name="输入 6 6 2" xfId="6716"/>
    <cellStyle name="输入 6 6 2 2" xfId="7542"/>
    <cellStyle name="输入 6 6 2 3" xfId="17019"/>
    <cellStyle name="输入 6 6 3" xfId="7544"/>
    <cellStyle name="输入 6 6 4" xfId="17018"/>
    <cellStyle name="输入 6 7" xfId="6702"/>
    <cellStyle name="输入 6 7 2" xfId="7541"/>
    <cellStyle name="输入 6 7 3" xfId="17020"/>
    <cellStyle name="输入 6 8" xfId="7080"/>
    <cellStyle name="输入 6 9" xfId="6804"/>
    <cellStyle name="输入 7" xfId="3616"/>
    <cellStyle name="输入 7 10" xfId="5248"/>
    <cellStyle name="输入 7 11" xfId="7309"/>
    <cellStyle name="输入 7 12" xfId="9507"/>
    <cellStyle name="输入 7 13" xfId="7540"/>
    <cellStyle name="输入 7 14" xfId="10167"/>
    <cellStyle name="输入 7 15" xfId="13823"/>
    <cellStyle name="输入 7 16" xfId="17021"/>
    <cellStyle name="输入 7 17" xfId="17708"/>
    <cellStyle name="输入 7 2" xfId="1854"/>
    <cellStyle name="输入 7 2 10" xfId="9509"/>
    <cellStyle name="输入 7 2 11" xfId="7432"/>
    <cellStyle name="输入 7 2 12" xfId="10168"/>
    <cellStyle name="输入 7 2 13" xfId="13824"/>
    <cellStyle name="输入 7 2 14" xfId="17022"/>
    <cellStyle name="输入 7 2 15" xfId="17710"/>
    <cellStyle name="输入 7 2 2" xfId="1642"/>
    <cellStyle name="输入 7 2 2 2" xfId="7537"/>
    <cellStyle name="输入 7 2 2 3" xfId="17023"/>
    <cellStyle name="输入 7 2 3" xfId="4147"/>
    <cellStyle name="输入 7 2 3 2" xfId="6722"/>
    <cellStyle name="输入 7 2 3 2 2" xfId="7535"/>
    <cellStyle name="输入 7 2 3 2 3" xfId="17025"/>
    <cellStyle name="输入 7 2 3 3" xfId="7536"/>
    <cellStyle name="输入 7 2 3 4" xfId="17024"/>
    <cellStyle name="输入 7 2 4" xfId="4179"/>
    <cellStyle name="输入 7 2 4 2" xfId="6724"/>
    <cellStyle name="输入 7 2 4 2 2" xfId="7533"/>
    <cellStyle name="输入 7 2 4 2 3" xfId="17027"/>
    <cellStyle name="输入 7 2 4 3" xfId="7534"/>
    <cellStyle name="输入 7 2 4 4" xfId="17026"/>
    <cellStyle name="输入 7 2 5" xfId="6719"/>
    <cellStyle name="输入 7 2 5 2" xfId="7532"/>
    <cellStyle name="输入 7 2 5 3" xfId="17028"/>
    <cellStyle name="输入 7 2 6" xfId="7086"/>
    <cellStyle name="输入 7 2 7" xfId="7186"/>
    <cellStyle name="输入 7 2 8" xfId="6911"/>
    <cellStyle name="输入 7 2 9" xfId="7311"/>
    <cellStyle name="输入 7 3" xfId="1857"/>
    <cellStyle name="输入 7 3 10" xfId="7531"/>
    <cellStyle name="输入 7 3 11" xfId="10157"/>
    <cellStyle name="输入 7 3 12" xfId="13795"/>
    <cellStyle name="输入 7 3 13" xfId="17029"/>
    <cellStyle name="输入 7 3 14" xfId="17699"/>
    <cellStyle name="输入 7 3 2" xfId="4149"/>
    <cellStyle name="输入 7 3 2 2" xfId="6726"/>
    <cellStyle name="输入 7 3 2 2 2" xfId="7528"/>
    <cellStyle name="输入 7 3 2 2 3" xfId="17031"/>
    <cellStyle name="输入 7 3 2 3" xfId="7529"/>
    <cellStyle name="输入 7 3 2 4" xfId="17030"/>
    <cellStyle name="输入 7 3 3" xfId="4177"/>
    <cellStyle name="输入 7 3 3 2" xfId="6729"/>
    <cellStyle name="输入 7 3 3 2 2" xfId="7480"/>
    <cellStyle name="输入 7 3 3 2 3" xfId="17033"/>
    <cellStyle name="输入 7 3 3 3" xfId="7527"/>
    <cellStyle name="输入 7 3 3 4" xfId="17032"/>
    <cellStyle name="输入 7 3 4" xfId="6687"/>
    <cellStyle name="输入 7 3 4 2" xfId="7393"/>
    <cellStyle name="输入 7 3 4 3" xfId="17034"/>
    <cellStyle name="输入 7 3 5" xfId="7072"/>
    <cellStyle name="输入 7 3 6" xfId="6777"/>
    <cellStyle name="输入 7 3 7" xfId="6864"/>
    <cellStyle name="输入 7 3 8" xfId="7249"/>
    <cellStyle name="输入 7 3 9" xfId="9496"/>
    <cellStyle name="输入 7 4" xfId="1860"/>
    <cellStyle name="输入 7 4 2" xfId="7526"/>
    <cellStyle name="输入 7 4 3" xfId="17035"/>
    <cellStyle name="输入 7 5" xfId="4628"/>
    <cellStyle name="输入 7 5 2" xfId="6731"/>
    <cellStyle name="输入 7 5 2 2" xfId="7520"/>
    <cellStyle name="输入 7 5 2 3" xfId="17037"/>
    <cellStyle name="输入 7 5 3" xfId="7521"/>
    <cellStyle name="输入 7 5 4" xfId="17036"/>
    <cellStyle name="输入 7 6" xfId="4706"/>
    <cellStyle name="输入 7 6 2" xfId="6734"/>
    <cellStyle name="输入 7 6 2 2" xfId="7517"/>
    <cellStyle name="输入 7 6 2 3" xfId="17039"/>
    <cellStyle name="输入 7 6 3" xfId="7518"/>
    <cellStyle name="输入 7 6 4" xfId="17038"/>
    <cellStyle name="输入 7 7" xfId="6717"/>
    <cellStyle name="输入 7 7 2" xfId="7516"/>
    <cellStyle name="输入 7 7 3" xfId="17040"/>
    <cellStyle name="输入 7 8" xfId="7084"/>
    <cellStyle name="输入 7 9" xfId="7184"/>
    <cellStyle name="输入 8" xfId="3617"/>
    <cellStyle name="输入 8 10" xfId="7319"/>
    <cellStyle name="输入 8 11" xfId="9520"/>
    <cellStyle name="输入 8 12" xfId="7513"/>
    <cellStyle name="输入 8 13" xfId="10177"/>
    <cellStyle name="输入 8 14" xfId="13846"/>
    <cellStyle name="输入 8 15" xfId="17041"/>
    <cellStyle name="输入 8 16" xfId="17718"/>
    <cellStyle name="输入 8 2" xfId="1866"/>
    <cellStyle name="输入 8 2 10" xfId="7508"/>
    <cellStyle name="输入 8 2 11" xfId="10178"/>
    <cellStyle name="输入 8 2 12" xfId="13847"/>
    <cellStyle name="输入 8 2 13" xfId="17042"/>
    <cellStyle name="输入 8 2 14" xfId="17719"/>
    <cellStyle name="输入 8 2 2" xfId="4151"/>
    <cellStyle name="输入 8 2 2 2" xfId="6739"/>
    <cellStyle name="输入 8 2 2 2 2" xfId="7505"/>
    <cellStyle name="输入 8 2 2 2 3" xfId="17044"/>
    <cellStyle name="输入 8 2 2 3" xfId="7470"/>
    <cellStyle name="输入 8 2 2 4" xfId="17043"/>
    <cellStyle name="输入 8 2 3" xfId="4171"/>
    <cellStyle name="输入 8 2 3 2" xfId="6740"/>
    <cellStyle name="输入 8 2 3 2 2" xfId="7502"/>
    <cellStyle name="输入 8 2 3 2 3" xfId="17046"/>
    <cellStyle name="输入 8 2 3 3" xfId="7481"/>
    <cellStyle name="输入 8 2 3 4" xfId="17045"/>
    <cellStyle name="输入 8 2 4" xfId="6738"/>
    <cellStyle name="输入 8 2 4 2" xfId="7394"/>
    <cellStyle name="输入 8 2 4 3" xfId="17047"/>
    <cellStyle name="输入 8 2 5" xfId="7095"/>
    <cellStyle name="输入 8 2 6" xfId="7196"/>
    <cellStyle name="输入 8 2 7" xfId="5828"/>
    <cellStyle name="输入 8 2 8" xfId="7320"/>
    <cellStyle name="输入 8 2 9" xfId="9521"/>
    <cellStyle name="输入 8 3" xfId="1873"/>
    <cellStyle name="输入 8 3 10" xfId="9501"/>
    <cellStyle name="输入 8 3 11" xfId="7499"/>
    <cellStyle name="输入 8 3 12" xfId="10162"/>
    <cellStyle name="输入 8 3 13" xfId="13806"/>
    <cellStyle name="输入 8 3 14" xfId="17048"/>
    <cellStyle name="输入 8 3 15" xfId="17703"/>
    <cellStyle name="输入 8 3 2" xfId="2031"/>
    <cellStyle name="输入 8 3 2 10" xfId="7477"/>
    <cellStyle name="输入 8 3 2 11" xfId="10179"/>
    <cellStyle name="输入 8 3 2 12" xfId="13852"/>
    <cellStyle name="输入 8 3 2 13" xfId="17049"/>
    <cellStyle name="输入 8 3 2 14" xfId="17720"/>
    <cellStyle name="输入 8 3 2 2" xfId="4186"/>
    <cellStyle name="输入 8 3 2 2 2" xfId="6743"/>
    <cellStyle name="输入 8 3 2 2 2 2" xfId="7474"/>
    <cellStyle name="输入 8 3 2 2 2 3" xfId="17051"/>
    <cellStyle name="输入 8 3 2 2 3" xfId="7397"/>
    <cellStyle name="输入 8 3 2 2 4" xfId="17050"/>
    <cellStyle name="输入 8 3 2 3" xfId="3949"/>
    <cellStyle name="输入 8 3 2 3 2" xfId="6744"/>
    <cellStyle name="输入 8 3 2 3 2 2" xfId="7493"/>
    <cellStyle name="输入 8 3 2 3 2 3" xfId="17053"/>
    <cellStyle name="输入 8 3 2 3 3" xfId="7495"/>
    <cellStyle name="输入 8 3 2 3 4" xfId="17052"/>
    <cellStyle name="输入 8 3 2 4" xfId="6742"/>
    <cellStyle name="输入 8 3 2 4 2" xfId="7467"/>
    <cellStyle name="输入 8 3 2 4 3" xfId="17054"/>
    <cellStyle name="输入 8 3 2 5" xfId="7096"/>
    <cellStyle name="输入 8 3 2 6" xfId="7197"/>
    <cellStyle name="输入 8 3 2 7" xfId="6475"/>
    <cellStyle name="输入 8 3 2 8" xfId="7321"/>
    <cellStyle name="输入 8 3 2 9" xfId="9522"/>
    <cellStyle name="输入 8 3 3" xfId="4153"/>
    <cellStyle name="输入 8 3 3 2" xfId="6746"/>
    <cellStyle name="输入 8 3 3 2 2" xfId="7488"/>
    <cellStyle name="输入 8 3 3 2 3" xfId="17056"/>
    <cellStyle name="输入 8 3 3 3" xfId="7410"/>
    <cellStyle name="输入 8 3 3 4" xfId="17055"/>
    <cellStyle name="输入 8 3 4" xfId="4099"/>
    <cellStyle name="输入 8 3 4 2" xfId="6747"/>
    <cellStyle name="输入 8 3 4 2 2" xfId="7483"/>
    <cellStyle name="输入 8 3 4 2 3" xfId="17058"/>
    <cellStyle name="输入 8 3 4 3" xfId="7486"/>
    <cellStyle name="输入 8 3 4 4" xfId="17057"/>
    <cellStyle name="输入 8 3 5" xfId="6697"/>
    <cellStyle name="输入 8 3 5 2" xfId="9609"/>
    <cellStyle name="输入 8 3 5 3" xfId="17059"/>
    <cellStyle name="输入 8 3 6" xfId="7078"/>
    <cellStyle name="输入 8 3 7" xfId="6787"/>
    <cellStyle name="输入 8 3 8" xfId="6862"/>
    <cellStyle name="输入 8 3 9" xfId="7250"/>
    <cellStyle name="输入 8 4" xfId="4629"/>
    <cellStyle name="输入 8 4 2" xfId="6748"/>
    <cellStyle name="输入 8 4 2 2" xfId="9611"/>
    <cellStyle name="输入 8 4 2 3" xfId="17061"/>
    <cellStyle name="输入 8 4 3" xfId="9610"/>
    <cellStyle name="输入 8 4 4" xfId="17060"/>
    <cellStyle name="输入 8 5" xfId="4707"/>
    <cellStyle name="输入 8 5 2" xfId="6749"/>
    <cellStyle name="输入 8 5 2 2" xfId="9613"/>
    <cellStyle name="输入 8 5 2 3" xfId="17063"/>
    <cellStyle name="输入 8 5 3" xfId="9612"/>
    <cellStyle name="输入 8 5 4" xfId="17062"/>
    <cellStyle name="输入 8 6" xfId="6737"/>
    <cellStyle name="输入 8 6 2" xfId="9614"/>
    <cellStyle name="输入 8 6 3" xfId="17064"/>
    <cellStyle name="输入 8 7" xfId="7094"/>
    <cellStyle name="输入 8 8" xfId="7195"/>
    <cellStyle name="输入 8 9" xfId="5004"/>
    <cellStyle name="输入 9" xfId="3618"/>
    <cellStyle name="输入 9 10" xfId="4785"/>
    <cellStyle name="输入 9 11" xfId="7322"/>
    <cellStyle name="输入 9 12" xfId="9524"/>
    <cellStyle name="输入 9 13" xfId="9615"/>
    <cellStyle name="输入 9 14" xfId="10180"/>
    <cellStyle name="输入 9 15" xfId="13862"/>
    <cellStyle name="输入 9 16" xfId="17065"/>
    <cellStyle name="输入 9 17" xfId="17721"/>
    <cellStyle name="输入 9 2" xfId="1882"/>
    <cellStyle name="输入 9 2 10" xfId="9525"/>
    <cellStyle name="输入 9 2 11" xfId="9616"/>
    <cellStyle name="输入 9 2 12" xfId="10181"/>
    <cellStyle name="输入 9 2 13" xfId="13863"/>
    <cellStyle name="输入 9 2 14" xfId="17066"/>
    <cellStyle name="输入 9 2 15" xfId="17722"/>
    <cellStyle name="输入 9 2 2" xfId="2088"/>
    <cellStyle name="输入 9 2 2 10" xfId="9617"/>
    <cellStyle name="输入 9 2 2 11" xfId="10182"/>
    <cellStyle name="输入 9 2 2 12" xfId="13864"/>
    <cellStyle name="输入 9 2 2 13" xfId="17067"/>
    <cellStyle name="输入 9 2 2 14" xfId="17723"/>
    <cellStyle name="输入 9 2 2 2" xfId="4195"/>
    <cellStyle name="输入 9 2 2 2 2" xfId="6754"/>
    <cellStyle name="输入 9 2 2 2 2 2" xfId="9619"/>
    <cellStyle name="输入 9 2 2 2 2 3" xfId="17069"/>
    <cellStyle name="输入 9 2 2 2 3" xfId="9618"/>
    <cellStyle name="输入 9 2 2 2 4" xfId="17068"/>
    <cellStyle name="输入 9 2 2 3" xfId="4125"/>
    <cellStyle name="输入 9 2 2 3 2" xfId="6756"/>
    <cellStyle name="输入 9 2 2 3 2 2" xfId="9621"/>
    <cellStyle name="输入 9 2 2 3 2 3" xfId="17071"/>
    <cellStyle name="输入 9 2 2 3 3" xfId="9620"/>
    <cellStyle name="输入 9 2 2 3 4" xfId="17070"/>
    <cellStyle name="输入 9 2 2 4" xfId="6753"/>
    <cellStyle name="输入 9 2 2 4 2" xfId="9622"/>
    <cellStyle name="输入 9 2 2 4 3" xfId="17072"/>
    <cellStyle name="输入 9 2 2 5" xfId="7099"/>
    <cellStyle name="输入 9 2 2 6" xfId="7202"/>
    <cellStyle name="输入 9 2 2 7" xfId="6436"/>
    <cellStyle name="输入 9 2 2 8" xfId="7324"/>
    <cellStyle name="输入 9 2 2 9" xfId="9526"/>
    <cellStyle name="输入 9 2 3" xfId="4155"/>
    <cellStyle name="输入 9 2 3 2" xfId="5534"/>
    <cellStyle name="输入 9 2 3 2 2" xfId="9624"/>
    <cellStyle name="输入 9 2 3 2 3" xfId="17074"/>
    <cellStyle name="输入 9 2 3 3" xfId="9623"/>
    <cellStyle name="输入 9 2 3 4" xfId="17073"/>
    <cellStyle name="输入 9 2 4" xfId="3747"/>
    <cellStyle name="输入 9 2 4 2" xfId="6757"/>
    <cellStyle name="输入 9 2 4 2 2" xfId="9626"/>
    <cellStyle name="输入 9 2 4 2 3" xfId="17076"/>
    <cellStyle name="输入 9 2 4 3" xfId="9625"/>
    <cellStyle name="输入 9 2 4 4" xfId="17075"/>
    <cellStyle name="输入 9 2 5" xfId="6752"/>
    <cellStyle name="输入 9 2 5 2" xfId="9627"/>
    <cellStyle name="输入 9 2 5 3" xfId="17077"/>
    <cellStyle name="输入 9 2 6" xfId="7098"/>
    <cellStyle name="输入 9 2 7" xfId="7201"/>
    <cellStyle name="输入 9 2 8" xfId="5538"/>
    <cellStyle name="输入 9 2 9" xfId="7323"/>
    <cellStyle name="输入 9 3" xfId="3619"/>
    <cellStyle name="输入 9 3 10" xfId="9502"/>
    <cellStyle name="输入 9 3 11" xfId="9628"/>
    <cellStyle name="输入 9 3 12" xfId="10163"/>
    <cellStyle name="输入 9 3 13" xfId="13807"/>
    <cellStyle name="输入 9 3 14" xfId="17078"/>
    <cellStyle name="输入 9 3 15" xfId="17704"/>
    <cellStyle name="输入 9 3 2" xfId="2095"/>
    <cellStyle name="输入 9 3 2 10" xfId="9629"/>
    <cellStyle name="输入 9 3 2 11" xfId="10183"/>
    <cellStyle name="输入 9 3 2 12" xfId="13870"/>
    <cellStyle name="输入 9 3 2 13" xfId="17079"/>
    <cellStyle name="输入 9 3 2 14" xfId="17724"/>
    <cellStyle name="输入 9 3 2 2" xfId="4196"/>
    <cellStyle name="输入 9 3 2 2 2" xfId="6759"/>
    <cellStyle name="输入 9 3 2 2 2 2" xfId="9631"/>
    <cellStyle name="输入 9 3 2 2 2 3" xfId="17081"/>
    <cellStyle name="输入 9 3 2 2 3" xfId="9630"/>
    <cellStyle name="输入 9 3 2 2 4" xfId="17080"/>
    <cellStyle name="输入 9 3 2 3" xfId="3996"/>
    <cellStyle name="输入 9 3 2 3 2" xfId="6760"/>
    <cellStyle name="输入 9 3 2 3 2 2" xfId="9633"/>
    <cellStyle name="输入 9 3 2 3 2 3" xfId="17083"/>
    <cellStyle name="输入 9 3 2 3 3" xfId="9632"/>
    <cellStyle name="输入 9 3 2 3 4" xfId="17082"/>
    <cellStyle name="输入 9 3 2 4" xfId="6758"/>
    <cellStyle name="输入 9 3 2 4 2" xfId="9634"/>
    <cellStyle name="输入 9 3 2 4 3" xfId="17084"/>
    <cellStyle name="输入 9 3 2 5" xfId="7101"/>
    <cellStyle name="输入 9 3 2 6" xfId="7203"/>
    <cellStyle name="输入 9 3 2 7" xfId="6406"/>
    <cellStyle name="输入 9 3 2 8" xfId="7325"/>
    <cellStyle name="输入 9 3 2 9" xfId="9527"/>
    <cellStyle name="输入 9 3 3" xfId="4631"/>
    <cellStyle name="输入 9 3 3 2" xfId="6762"/>
    <cellStyle name="输入 9 3 3 2 2" xfId="9636"/>
    <cellStyle name="输入 9 3 3 2 3" xfId="17086"/>
    <cellStyle name="输入 9 3 3 3" xfId="9635"/>
    <cellStyle name="输入 9 3 3 4" xfId="17085"/>
    <cellStyle name="输入 9 3 4" xfId="4709"/>
    <cellStyle name="输入 9 3 4 2" xfId="6764"/>
    <cellStyle name="输入 9 3 4 2 2" xfId="9638"/>
    <cellStyle name="输入 9 3 4 2 3" xfId="17088"/>
    <cellStyle name="输入 9 3 4 3" xfId="9637"/>
    <cellStyle name="输入 9 3 4 4" xfId="17087"/>
    <cellStyle name="输入 9 3 5" xfId="6700"/>
    <cellStyle name="输入 9 3 5 2" xfId="9639"/>
    <cellStyle name="输入 9 3 5 3" xfId="17089"/>
    <cellStyle name="输入 9 3 6" xfId="7079"/>
    <cellStyle name="输入 9 3 7" xfId="6915"/>
    <cellStyle name="输入 9 3 8" xfId="5059"/>
    <cellStyle name="输入 9 3 9" xfId="7282"/>
    <cellStyle name="输入 9 4" xfId="3620"/>
    <cellStyle name="输入 9 4 10" xfId="9640"/>
    <cellStyle name="输入 9 4 11" xfId="10184"/>
    <cellStyle name="输入 9 4 12" xfId="13878"/>
    <cellStyle name="输入 9 4 13" xfId="17090"/>
    <cellStyle name="输入 9 4 14" xfId="17725"/>
    <cellStyle name="输入 9 4 2" xfId="4632"/>
    <cellStyle name="输入 9 4 2 2" xfId="6767"/>
    <cellStyle name="输入 9 4 2 2 2" xfId="9642"/>
    <cellStyle name="输入 9 4 2 2 3" xfId="17092"/>
    <cellStyle name="输入 9 4 2 3" xfId="9641"/>
    <cellStyle name="输入 9 4 2 4" xfId="17091"/>
    <cellStyle name="输入 9 4 3" xfId="4710"/>
    <cellStyle name="输入 9 4 3 2" xfId="6769"/>
    <cellStyle name="输入 9 4 3 2 2" xfId="9644"/>
    <cellStyle name="输入 9 4 3 2 3" xfId="17094"/>
    <cellStyle name="输入 9 4 3 3" xfId="9643"/>
    <cellStyle name="输入 9 4 3 4" xfId="17093"/>
    <cellStyle name="输入 9 4 4" xfId="6766"/>
    <cellStyle name="输入 9 4 4 2" xfId="9645"/>
    <cellStyle name="输入 9 4 4 3" xfId="17095"/>
    <cellStyle name="输入 9 4 5" xfId="7104"/>
    <cellStyle name="输入 9 4 6" xfId="7205"/>
    <cellStyle name="输入 9 4 7" xfId="4940"/>
    <cellStyle name="输入 9 4 8" xfId="7326"/>
    <cellStyle name="输入 9 4 9" xfId="9530"/>
    <cellStyle name="输入 9 5" xfId="4630"/>
    <cellStyle name="输入 9 5 2" xfId="6771"/>
    <cellStyle name="输入 9 5 2 2" xfId="9647"/>
    <cellStyle name="输入 9 5 2 3" xfId="17097"/>
    <cellStyle name="输入 9 5 3" xfId="9646"/>
    <cellStyle name="输入 9 5 4" xfId="17096"/>
    <cellStyle name="输入 9 6" xfId="4708"/>
    <cellStyle name="输入 9 6 2" xfId="6772"/>
    <cellStyle name="输入 9 6 2 2" xfId="9649"/>
    <cellStyle name="输入 9 6 2 3" xfId="17099"/>
    <cellStyle name="输入 9 6 3" xfId="9648"/>
    <cellStyle name="输入 9 6 4" xfId="17098"/>
    <cellStyle name="输入 9 7" xfId="6751"/>
    <cellStyle name="输入 9 7 2" xfId="9650"/>
    <cellStyle name="输入 9 7 3" xfId="17100"/>
    <cellStyle name="输入 9 8" xfId="7097"/>
    <cellStyle name="输入 9 9" xfId="7200"/>
    <cellStyle name="㼿" xfId="3621"/>
    <cellStyle name="㼿 2" xfId="9651"/>
    <cellStyle name="㼿 3" xfId="17101"/>
    <cellStyle name="㼿㼿" xfId="1538"/>
    <cellStyle name="㼿㼿 2" xfId="9652"/>
    <cellStyle name="㼿㼿 3" xfId="17102"/>
    <cellStyle name="㼿㼿?Āଂ" xfId="3213"/>
    <cellStyle name="㼿㼿?Āଂ 2" xfId="9653"/>
    <cellStyle name="㼿㼿?Āଂ 3" xfId="17103"/>
    <cellStyle name="㼿㼿?Āᘂ" xfId="1830"/>
    <cellStyle name="㼿㼿?Āᘂ 2" xfId="9654"/>
    <cellStyle name="㼿㼿?Āᘂ 3" xfId="17104"/>
    <cellStyle name="㼿㼿?Āᜂ" xfId="344"/>
    <cellStyle name="㼿㼿?Āᜂ 2" xfId="9655"/>
    <cellStyle name="㼿㼿?Āᜂ 3" xfId="17105"/>
    <cellStyle name="㼿㼿㼿㼿⤄ࣿ㨀͟" xfId="3622"/>
    <cellStyle name="㼿㼿㼿㼿⤄ࣿ㨀͟ 2" xfId="9656"/>
    <cellStyle name="㼿㼿㼿㼿⤄ࣿ㨀͟ 3" xfId="17106"/>
    <cellStyle name="㼿㼿㼿㼿┄ࣿ㨀͟" xfId="831"/>
    <cellStyle name="㼿㼿㼿㼿┄ࣿ㨀͟ 2" xfId="9657"/>
    <cellStyle name="㼿㼿㼿㼿┄ࣿ㨀͟ 3" xfId="17107"/>
    <cellStyle name="㼿㼿㼿㼿ᴄࣿ㨀͟" xfId="3117"/>
    <cellStyle name="㼿㼿㼿㼿ᴄࣿ㨀͟ 2" xfId="9658"/>
    <cellStyle name="㼿㼿㼿㼿ᴄࣿ㨀͟ 3" xfId="17108"/>
    <cellStyle name="㼿㼿㼿㼿℄ࣿ㨀͟" xfId="3623"/>
    <cellStyle name="㼿㼿㼿㼿℄ࣿ㨀͟ 2" xfId="9659"/>
    <cellStyle name="㼿㼿㼿㼿℄ࣿ㨀͟ 3" xfId="17109"/>
    <cellStyle name="㼿㼿㼿㼿ⴄࣿ㨀͟" xfId="3116"/>
    <cellStyle name="㼿㼿㼿㼿ⴄࣿ㨀͟ 2" xfId="9660"/>
    <cellStyle name="㼿㼿㼿㼿ⴄࣿ㨀͟ 3" xfId="17110"/>
    <cellStyle name="㼿㼿㼿㼿؅߿䌀䵓" xfId="3624"/>
    <cellStyle name="㼿㼿㼿㼿؅߿䌀䵓 2" xfId="9661"/>
    <cellStyle name="㼿㼿㼿㼿؅߿䌀䵓 3" xfId="17111"/>
    <cellStyle name="㼿㼿㼿㼿㼿㼿㼿ഀ᐀̀" xfId="3625"/>
    <cellStyle name="㼿㼿㼿㼿㼿㼿㼿　─ ⴀ 㨀͟" xfId="1577"/>
    <cellStyle name="㼿㼿㼿㼿㼿㼿㼿　─ ⴀ 㨀͟ 2" xfId="9662"/>
    <cellStyle name="㼿㼿㼿㼿㼿㼿㼿　─ ⴀ 㨀͟ 3" xfId="17113"/>
    <cellStyle name="㼿㼿㼿㼿㼿㼿㼿ഀ᐀̀ 2" xfId="9663"/>
    <cellStyle name="㼿㼿㼿㼿㼿㼿㼿ഀ᐀̀ 3" xfId="17112"/>
    <cellStyle name="着色 1" xfId="3626"/>
    <cellStyle name="着色 1 2" xfId="263"/>
    <cellStyle name="着色 1 2 2" xfId="9665"/>
    <cellStyle name="着色 1 2 3" xfId="17115"/>
    <cellStyle name="着色 1 3" xfId="270"/>
    <cellStyle name="着色 1 3 2" xfId="9666"/>
    <cellStyle name="着色 1 3 3" xfId="17116"/>
    <cellStyle name="着色 1 4" xfId="3627"/>
    <cellStyle name="着色 1 4 2" xfId="9667"/>
    <cellStyle name="着色 1 4 3" xfId="17117"/>
    <cellStyle name="着色 1 5" xfId="3628"/>
    <cellStyle name="着色 1 5 2" xfId="9668"/>
    <cellStyle name="着色 1 5 3" xfId="17118"/>
    <cellStyle name="着色 1 6" xfId="9664"/>
    <cellStyle name="着色 1 7" xfId="17114"/>
    <cellStyle name="着色 2" xfId="3629"/>
    <cellStyle name="着色 2 2" xfId="282"/>
    <cellStyle name="着色 2 2 2" xfId="9670"/>
    <cellStyle name="着色 2 2 3" xfId="17120"/>
    <cellStyle name="着色 2 3" xfId="290"/>
    <cellStyle name="着色 2 3 2" xfId="9671"/>
    <cellStyle name="着色 2 3 3" xfId="17121"/>
    <cellStyle name="着色 2 4" xfId="3630"/>
    <cellStyle name="着色 2 4 2" xfId="9672"/>
    <cellStyle name="着色 2 4 3" xfId="17122"/>
    <cellStyle name="着色 2 5" xfId="9669"/>
    <cellStyle name="着色 2 6" xfId="17119"/>
    <cellStyle name="着色 3" xfId="3631"/>
    <cellStyle name="着色 3 2" xfId="2377"/>
    <cellStyle name="着色 3 2 2" xfId="9674"/>
    <cellStyle name="着色 3 2 3" xfId="17124"/>
    <cellStyle name="着色 3 3" xfId="2971"/>
    <cellStyle name="着色 3 3 2" xfId="9675"/>
    <cellStyle name="着色 3 3 3" xfId="17125"/>
    <cellStyle name="着色 3 4" xfId="3632"/>
    <cellStyle name="着色 3 4 2" xfId="9676"/>
    <cellStyle name="着色 3 4 3" xfId="17126"/>
    <cellStyle name="着色 3 5" xfId="9673"/>
    <cellStyle name="着色 3 6" xfId="17123"/>
    <cellStyle name="着色 4" xfId="3192"/>
    <cellStyle name="着色 4 2" xfId="2441"/>
    <cellStyle name="着色 4 2 2" xfId="9678"/>
    <cellStyle name="着色 4 2 3" xfId="17128"/>
    <cellStyle name="着色 4 3" xfId="3633"/>
    <cellStyle name="着色 4 3 2" xfId="9679"/>
    <cellStyle name="着色 4 3 3" xfId="17129"/>
    <cellStyle name="着色 4 4" xfId="3634"/>
    <cellStyle name="着色 4 4 2" xfId="9680"/>
    <cellStyle name="着色 4 4 3" xfId="17130"/>
    <cellStyle name="着色 4 5" xfId="3635"/>
    <cellStyle name="着色 4 5 2" xfId="9681"/>
    <cellStyle name="着色 4 5 3" xfId="17131"/>
    <cellStyle name="着色 4 6" xfId="9677"/>
    <cellStyle name="着色 4 7" xfId="17127"/>
    <cellStyle name="着色 5" xfId="3636"/>
    <cellStyle name="着色 5 2" xfId="3637"/>
    <cellStyle name="着色 5 2 2" xfId="9683"/>
    <cellStyle name="着色 5 2 3" xfId="17133"/>
    <cellStyle name="着色 5 3" xfId="1565"/>
    <cellStyle name="着色 5 3 2" xfId="9684"/>
    <cellStyle name="着色 5 3 3" xfId="17134"/>
    <cellStyle name="着色 5 4" xfId="598"/>
    <cellStyle name="着色 5 4 2" xfId="9685"/>
    <cellStyle name="着色 5 4 3" xfId="17135"/>
    <cellStyle name="着色 5 5" xfId="9682"/>
    <cellStyle name="着色 5 6" xfId="17132"/>
    <cellStyle name="着色 6" xfId="3638"/>
    <cellStyle name="着色 6 2" xfId="3639"/>
    <cellStyle name="着色 6 2 2" xfId="9687"/>
    <cellStyle name="着色 6 2 3" xfId="17137"/>
    <cellStyle name="着色 6 3" xfId="3640"/>
    <cellStyle name="着色 6 3 2" xfId="9688"/>
    <cellStyle name="着色 6 3 3" xfId="17138"/>
    <cellStyle name="着色 6 4" xfId="3641"/>
    <cellStyle name="着色 6 4 2" xfId="9689"/>
    <cellStyle name="着色 6 4 3" xfId="17139"/>
    <cellStyle name="着色 6 5" xfId="9686"/>
    <cellStyle name="着色 6 6" xfId="17136"/>
    <cellStyle name="注释 10" xfId="2748"/>
    <cellStyle name="注释 10 2" xfId="2366"/>
    <cellStyle name="注释 10 2 10" xfId="9691"/>
    <cellStyle name="注释 10 2 11" xfId="10185"/>
    <cellStyle name="注释 10 2 12" xfId="13909"/>
    <cellStyle name="注释 10 2 13" xfId="17141"/>
    <cellStyle name="注释 10 2 14" xfId="17726"/>
    <cellStyle name="注释 10 2 2" xfId="4229"/>
    <cellStyle name="注释 10 2 2 2" xfId="6782"/>
    <cellStyle name="注释 10 2 2 2 2" xfId="9693"/>
    <cellStyle name="注释 10 2 2 2 3" xfId="17143"/>
    <cellStyle name="注释 10 2 2 3" xfId="9692"/>
    <cellStyle name="注释 10 2 2 4" xfId="17142"/>
    <cellStyle name="注释 10 2 3" xfId="4069"/>
    <cellStyle name="注释 10 2 3 2" xfId="6783"/>
    <cellStyle name="注释 10 2 3 2 2" xfId="9695"/>
    <cellStyle name="注释 10 2 3 2 3" xfId="17145"/>
    <cellStyle name="注释 10 2 3 3" xfId="9694"/>
    <cellStyle name="注释 10 2 3 4" xfId="17144"/>
    <cellStyle name="注释 10 2 4" xfId="6780"/>
    <cellStyle name="注释 10 2 4 2" xfId="9696"/>
    <cellStyle name="注释 10 2 4 3" xfId="17146"/>
    <cellStyle name="注释 10 2 5" xfId="7111"/>
    <cellStyle name="注释 10 2 6" xfId="7211"/>
    <cellStyle name="注释 10 2 7" xfId="5305"/>
    <cellStyle name="注释 10 2 8" xfId="7327"/>
    <cellStyle name="注释 10 2 9" xfId="9537"/>
    <cellStyle name="注释 10 3" xfId="2765"/>
    <cellStyle name="注释 10 3 10" xfId="9697"/>
    <cellStyle name="注释 10 3 11" xfId="10186"/>
    <cellStyle name="注释 10 3 12" xfId="13912"/>
    <cellStyle name="注释 10 3 13" xfId="17147"/>
    <cellStyle name="注释 10 3 14" xfId="17727"/>
    <cellStyle name="注释 10 3 2" xfId="4356"/>
    <cellStyle name="注释 10 3 2 2" xfId="6786"/>
    <cellStyle name="注释 10 3 2 2 2" xfId="9699"/>
    <cellStyle name="注释 10 3 2 2 3" xfId="17149"/>
    <cellStyle name="注释 10 3 2 3" xfId="9698"/>
    <cellStyle name="注释 10 3 2 4" xfId="17148"/>
    <cellStyle name="注释 10 3 3" xfId="3960"/>
    <cellStyle name="注释 10 3 3 2" xfId="6788"/>
    <cellStyle name="注释 10 3 3 2 2" xfId="9701"/>
    <cellStyle name="注释 10 3 3 2 3" xfId="17151"/>
    <cellStyle name="注释 10 3 3 3" xfId="9700"/>
    <cellStyle name="注释 10 3 3 4" xfId="17150"/>
    <cellStyle name="注释 10 3 4" xfId="6785"/>
    <cellStyle name="注释 10 3 4 2" xfId="9702"/>
    <cellStyle name="注释 10 3 4 3" xfId="17152"/>
    <cellStyle name="注释 10 3 5" xfId="7113"/>
    <cellStyle name="注释 10 3 6" xfId="7212"/>
    <cellStyle name="注释 10 3 7" xfId="7178"/>
    <cellStyle name="注释 10 3 8" xfId="7328"/>
    <cellStyle name="注释 10 3 9" xfId="9538"/>
    <cellStyle name="注释 10 4" xfId="9690"/>
    <cellStyle name="注释 10 5" xfId="17140"/>
    <cellStyle name="注释 11" xfId="2808"/>
    <cellStyle name="注释 11 10" xfId="9539"/>
    <cellStyle name="注释 11 11" xfId="9703"/>
    <cellStyle name="注释 11 12" xfId="10187"/>
    <cellStyle name="注释 11 13" xfId="13915"/>
    <cellStyle name="注释 11 14" xfId="17153"/>
    <cellStyle name="注释 11 15" xfId="17728"/>
    <cellStyle name="注释 11 2" xfId="2812"/>
    <cellStyle name="注释 11 2 10" xfId="9704"/>
    <cellStyle name="注释 11 2 11" xfId="10188"/>
    <cellStyle name="注释 11 2 12" xfId="13916"/>
    <cellStyle name="注释 11 2 13" xfId="17154"/>
    <cellStyle name="注释 11 2 14" xfId="17729"/>
    <cellStyle name="注释 11 2 2" xfId="4379"/>
    <cellStyle name="注释 11 2 2 2" xfId="5857"/>
    <cellStyle name="注释 11 2 2 2 2" xfId="9706"/>
    <cellStyle name="注释 11 2 2 2 3" xfId="17156"/>
    <cellStyle name="注释 11 2 2 3" xfId="9705"/>
    <cellStyle name="注释 11 2 2 4" xfId="17155"/>
    <cellStyle name="注释 11 2 3" xfId="3699"/>
    <cellStyle name="注释 11 2 3 2" xfId="6792"/>
    <cellStyle name="注释 11 2 3 2 2" xfId="9708"/>
    <cellStyle name="注释 11 2 3 2 3" xfId="17158"/>
    <cellStyle name="注释 11 2 3 3" xfId="9707"/>
    <cellStyle name="注释 11 2 3 4" xfId="17157"/>
    <cellStyle name="注释 11 2 4" xfId="6791"/>
    <cellStyle name="注释 11 2 4 2" xfId="9709"/>
    <cellStyle name="注释 11 2 4 3" xfId="17159"/>
    <cellStyle name="注释 11 2 5" xfId="7116"/>
    <cellStyle name="注释 11 2 6" xfId="7214"/>
    <cellStyle name="注释 11 2 7" xfId="5557"/>
    <cellStyle name="注释 11 2 8" xfId="7330"/>
    <cellStyle name="注释 11 2 9" xfId="9540"/>
    <cellStyle name="注释 11 3" xfId="4377"/>
    <cellStyle name="注释 11 3 2" xfId="4810"/>
    <cellStyle name="注释 11 3 2 2" xfId="9711"/>
    <cellStyle name="注释 11 3 2 3" xfId="17161"/>
    <cellStyle name="注释 11 3 3" xfId="9710"/>
    <cellStyle name="注释 11 3 4" xfId="17160"/>
    <cellStyle name="注释 11 4" xfId="3721"/>
    <cellStyle name="注释 11 4 2" xfId="5855"/>
    <cellStyle name="注释 11 4 2 2" xfId="9713"/>
    <cellStyle name="注释 11 4 2 3" xfId="17163"/>
    <cellStyle name="注释 11 4 3" xfId="9712"/>
    <cellStyle name="注释 11 4 4" xfId="17162"/>
    <cellStyle name="注释 11 5" xfId="6790"/>
    <cellStyle name="注释 11 5 2" xfId="9714"/>
    <cellStyle name="注释 11 5 3" xfId="17164"/>
    <cellStyle name="注释 11 6" xfId="7115"/>
    <cellStyle name="注释 11 7" xfId="7213"/>
    <cellStyle name="注释 11 8" xfId="5562"/>
    <cellStyle name="注释 11 9" xfId="7329"/>
    <cellStyle name="注释 12" xfId="2832"/>
    <cellStyle name="注释 12 2" xfId="43"/>
    <cellStyle name="注释 12 2 2" xfId="9716"/>
    <cellStyle name="注释 12 2 3" xfId="17166"/>
    <cellStyle name="注释 12 3" xfId="9715"/>
    <cellStyle name="注释 12 4" xfId="17165"/>
    <cellStyle name="注释 13" xfId="2484"/>
    <cellStyle name="注释 13 10" xfId="9541"/>
    <cellStyle name="注释 13 11" xfId="9717"/>
    <cellStyle name="注释 13 12" xfId="10189"/>
    <cellStyle name="注释 13 13" xfId="13919"/>
    <cellStyle name="注释 13 14" xfId="17167"/>
    <cellStyle name="注释 13 15" xfId="17730"/>
    <cellStyle name="注释 13 2" xfId="2840"/>
    <cellStyle name="注释 13 2 10" xfId="9718"/>
    <cellStyle name="注释 13 2 11" xfId="10190"/>
    <cellStyle name="注释 13 2 12" xfId="13920"/>
    <cellStyle name="注释 13 2 13" xfId="17168"/>
    <cellStyle name="注释 13 2 14" xfId="17731"/>
    <cellStyle name="注释 13 2 2" xfId="4393"/>
    <cellStyle name="注释 13 2 2 2" xfId="6797"/>
    <cellStyle name="注释 13 2 2 2 2" xfId="9720"/>
    <cellStyle name="注释 13 2 2 2 3" xfId="17170"/>
    <cellStyle name="注释 13 2 2 3" xfId="9719"/>
    <cellStyle name="注释 13 2 2 4" xfId="17169"/>
    <cellStyle name="注释 13 2 3" xfId="3803"/>
    <cellStyle name="注释 13 2 3 2" xfId="6799"/>
    <cellStyle name="注释 13 2 3 2 2" xfId="9722"/>
    <cellStyle name="注释 13 2 3 2 3" xfId="17172"/>
    <cellStyle name="注释 13 2 3 3" xfId="9721"/>
    <cellStyle name="注释 13 2 3 4" xfId="17171"/>
    <cellStyle name="注释 13 2 4" xfId="6796"/>
    <cellStyle name="注释 13 2 4 2" xfId="9723"/>
    <cellStyle name="注释 13 2 4 3" xfId="17173"/>
    <cellStyle name="注释 13 2 5" xfId="7119"/>
    <cellStyle name="注释 13 2 6" xfId="7217"/>
    <cellStyle name="注释 13 2 7" xfId="5481"/>
    <cellStyle name="注释 13 2 8" xfId="7332"/>
    <cellStyle name="注释 13 2 9" xfId="9542"/>
    <cellStyle name="注释 13 3" xfId="4258"/>
    <cellStyle name="注释 13 3 2" xfId="6801"/>
    <cellStyle name="注释 13 3 2 2" xfId="9725"/>
    <cellStyle name="注释 13 3 2 3" xfId="17175"/>
    <cellStyle name="注释 13 3 3" xfId="9724"/>
    <cellStyle name="注释 13 3 4" xfId="17174"/>
    <cellStyle name="注释 13 4" xfId="3794"/>
    <cellStyle name="注释 13 4 2" xfId="6802"/>
    <cellStyle name="注释 13 4 2 2" xfId="9727"/>
    <cellStyle name="注释 13 4 2 3" xfId="17177"/>
    <cellStyle name="注释 13 4 3" xfId="9726"/>
    <cellStyle name="注释 13 4 4" xfId="17176"/>
    <cellStyle name="注释 13 5" xfId="6795"/>
    <cellStyle name="注释 13 5 2" xfId="9728"/>
    <cellStyle name="注释 13 5 3" xfId="17178"/>
    <cellStyle name="注释 13 6" xfId="7118"/>
    <cellStyle name="注释 13 7" xfId="7216"/>
    <cellStyle name="注释 13 8" xfId="5193"/>
    <cellStyle name="注释 13 9" xfId="7331"/>
    <cellStyle name="注释 14" xfId="1946"/>
    <cellStyle name="注释 14 2" xfId="2848"/>
    <cellStyle name="注释 14 2 2" xfId="9730"/>
    <cellStyle name="注释 14 2 3" xfId="17180"/>
    <cellStyle name="注释 14 3" xfId="9729"/>
    <cellStyle name="注释 14 4" xfId="17179"/>
    <cellStyle name="注释 15" xfId="1952"/>
    <cellStyle name="注释 15 10" xfId="9544"/>
    <cellStyle name="注释 15 11" xfId="9731"/>
    <cellStyle name="注释 15 12" xfId="10191"/>
    <cellStyle name="注释 15 13" xfId="13928"/>
    <cellStyle name="注释 15 14" xfId="17181"/>
    <cellStyle name="注释 15 15" xfId="17733"/>
    <cellStyle name="注释 15 2" xfId="2853"/>
    <cellStyle name="注释 15 2 10" xfId="9732"/>
    <cellStyle name="注释 15 2 11" xfId="10193"/>
    <cellStyle name="注释 15 2 12" xfId="13930"/>
    <cellStyle name="注释 15 2 13" xfId="17182"/>
    <cellStyle name="注释 15 2 14" xfId="17735"/>
    <cellStyle name="注释 15 2 2" xfId="4399"/>
    <cellStyle name="注释 15 2 2 2" xfId="6810"/>
    <cellStyle name="注释 15 2 2 2 2" xfId="9734"/>
    <cellStyle name="注释 15 2 2 2 3" xfId="17184"/>
    <cellStyle name="注释 15 2 2 3" xfId="9733"/>
    <cellStyle name="注释 15 2 2 4" xfId="17183"/>
    <cellStyle name="注释 15 2 3" xfId="3934"/>
    <cellStyle name="注释 15 2 3 2" xfId="6813"/>
    <cellStyle name="注释 15 2 3 2 2" xfId="9736"/>
    <cellStyle name="注释 15 2 3 2 3" xfId="17186"/>
    <cellStyle name="注释 15 2 3 3" xfId="9735"/>
    <cellStyle name="注释 15 2 3 4" xfId="17185"/>
    <cellStyle name="注释 15 2 4" xfId="6808"/>
    <cellStyle name="注释 15 2 4 2" xfId="9737"/>
    <cellStyle name="注释 15 2 4 3" xfId="17187"/>
    <cellStyle name="注释 15 2 5" xfId="7127"/>
    <cellStyle name="注释 15 2 6" xfId="7224"/>
    <cellStyle name="注释 15 2 7" xfId="6990"/>
    <cellStyle name="注释 15 2 8" xfId="7336"/>
    <cellStyle name="注释 15 2 9" xfId="9546"/>
    <cellStyle name="注释 15 3" xfId="4165"/>
    <cellStyle name="注释 15 3 2" xfId="6817"/>
    <cellStyle name="注释 15 3 2 2" xfId="9739"/>
    <cellStyle name="注释 15 3 2 3" xfId="17189"/>
    <cellStyle name="注释 15 3 3" xfId="9738"/>
    <cellStyle name="注释 15 3 4" xfId="17188"/>
    <cellStyle name="注释 15 4" xfId="4160"/>
    <cellStyle name="注释 15 4 2" xfId="6821"/>
    <cellStyle name="注释 15 4 2 2" xfId="9741"/>
    <cellStyle name="注释 15 4 2 3" xfId="17191"/>
    <cellStyle name="注释 15 4 3" xfId="9740"/>
    <cellStyle name="注释 15 4 4" xfId="17190"/>
    <cellStyle name="注释 15 5" xfId="6806"/>
    <cellStyle name="注释 15 5 2" xfId="9742"/>
    <cellStyle name="注释 15 5 3" xfId="17192"/>
    <cellStyle name="注释 15 6" xfId="7125"/>
    <cellStyle name="注释 15 7" xfId="7222"/>
    <cellStyle name="注释 15 8" xfId="4857"/>
    <cellStyle name="注释 15 9" xfId="7334"/>
    <cellStyle name="注释 16" xfId="2867"/>
    <cellStyle name="注释 16 10" xfId="9550"/>
    <cellStyle name="注释 16 11" xfId="9743"/>
    <cellStyle name="注释 16 12" xfId="10195"/>
    <cellStyle name="注释 16 13" xfId="13946"/>
    <cellStyle name="注释 16 14" xfId="17193"/>
    <cellStyle name="注释 16 15" xfId="17737"/>
    <cellStyle name="注释 16 2" xfId="1066"/>
    <cellStyle name="注释 16 2 10" xfId="9744"/>
    <cellStyle name="注释 16 2 11" xfId="10197"/>
    <cellStyle name="注释 16 2 12" xfId="13948"/>
    <cellStyle name="注释 16 2 13" xfId="17194"/>
    <cellStyle name="注释 16 2 14" xfId="17738"/>
    <cellStyle name="注释 16 2 2" xfId="3977"/>
    <cellStyle name="注释 16 2 2 2" xfId="6827"/>
    <cellStyle name="注释 16 2 2 2 2" xfId="9746"/>
    <cellStyle name="注释 16 2 2 2 3" xfId="17196"/>
    <cellStyle name="注释 16 2 2 3" xfId="9745"/>
    <cellStyle name="注释 16 2 2 4" xfId="17195"/>
    <cellStyle name="注释 16 2 3" xfId="4397"/>
    <cellStyle name="注释 16 2 3 2" xfId="4959"/>
    <cellStyle name="注释 16 2 3 2 2" xfId="9748"/>
    <cellStyle name="注释 16 2 3 2 3" xfId="17198"/>
    <cellStyle name="注释 16 2 3 3" xfId="9747"/>
    <cellStyle name="注释 16 2 3 4" xfId="17197"/>
    <cellStyle name="注释 16 2 4" xfId="6825"/>
    <cellStyle name="注释 16 2 4 2" xfId="9749"/>
    <cellStyle name="注释 16 2 4 3" xfId="17199"/>
    <cellStyle name="注释 16 2 5" xfId="7132"/>
    <cellStyle name="注释 16 2 6" xfId="7229"/>
    <cellStyle name="注释 16 2 7" xfId="6214"/>
    <cellStyle name="注释 16 2 8" xfId="7339"/>
    <cellStyle name="注释 16 2 9" xfId="9551"/>
    <cellStyle name="注释 16 3" xfId="4406"/>
    <cellStyle name="注释 16 3 2" xfId="6830"/>
    <cellStyle name="注释 16 3 2 2" xfId="9751"/>
    <cellStyle name="注释 16 3 2 3" xfId="17201"/>
    <cellStyle name="注释 16 3 3" xfId="9750"/>
    <cellStyle name="注释 16 3 4" xfId="17200"/>
    <cellStyle name="注释 16 4" xfId="3700"/>
    <cellStyle name="注释 16 4 2" xfId="6832"/>
    <cellStyle name="注释 16 4 2 2" xfId="9753"/>
    <cellStyle name="注释 16 4 2 3" xfId="17203"/>
    <cellStyle name="注释 16 4 3" xfId="9752"/>
    <cellStyle name="注释 16 4 4" xfId="17202"/>
    <cellStyle name="注释 16 5" xfId="6824"/>
    <cellStyle name="注释 16 5 2" xfId="9754"/>
    <cellStyle name="注释 16 5 3" xfId="17204"/>
    <cellStyle name="注释 16 6" xfId="7131"/>
    <cellStyle name="注释 16 7" xfId="7228"/>
    <cellStyle name="注释 16 8" xfId="5519"/>
    <cellStyle name="注释 16 9" xfId="7338"/>
    <cellStyle name="注释 17" xfId="2872"/>
    <cellStyle name="注释 17 2" xfId="1186"/>
    <cellStyle name="注释 17 2 2" xfId="9756"/>
    <cellStyle name="注释 17 2 3" xfId="17206"/>
    <cellStyle name="注释 17 3" xfId="9755"/>
    <cellStyle name="注释 17 4" xfId="17205"/>
    <cellStyle name="注释 18" xfId="2876"/>
    <cellStyle name="注释 18 10" xfId="9556"/>
    <cellStyle name="注释 18 11" xfId="9757"/>
    <cellStyle name="注释 18 12" xfId="10198"/>
    <cellStyle name="注释 18 13" xfId="13960"/>
    <cellStyle name="注释 18 14" xfId="17207"/>
    <cellStyle name="注释 18 15" xfId="17740"/>
    <cellStyle name="注释 18 2" xfId="1273"/>
    <cellStyle name="注释 18 2 10" xfId="9758"/>
    <cellStyle name="注释 18 2 11" xfId="10200"/>
    <cellStyle name="注释 18 2 12" xfId="13962"/>
    <cellStyle name="注释 18 2 13" xfId="17208"/>
    <cellStyle name="注释 18 2 14" xfId="17741"/>
    <cellStyle name="注释 18 2 2" xfId="4030"/>
    <cellStyle name="注释 18 2 2 2" xfId="6840"/>
    <cellStyle name="注释 18 2 2 2 2" xfId="9760"/>
    <cellStyle name="注释 18 2 2 2 3" xfId="17210"/>
    <cellStyle name="注释 18 2 2 3" xfId="9759"/>
    <cellStyle name="注释 18 2 2 4" xfId="17209"/>
    <cellStyle name="注释 18 2 3" xfId="4264"/>
    <cellStyle name="注释 18 2 3 2" xfId="6841"/>
    <cellStyle name="注释 18 2 3 2 2" xfId="9762"/>
    <cellStyle name="注释 18 2 3 2 3" xfId="17212"/>
    <cellStyle name="注释 18 2 3 3" xfId="9761"/>
    <cellStyle name="注释 18 2 3 4" xfId="17211"/>
    <cellStyle name="注释 18 2 4" xfId="6838"/>
    <cellStyle name="注释 18 2 4 2" xfId="9763"/>
    <cellStyle name="注释 18 2 4 3" xfId="17213"/>
    <cellStyle name="注释 18 2 5" xfId="7137"/>
    <cellStyle name="注释 18 2 6" xfId="7235"/>
    <cellStyle name="注释 18 2 7" xfId="6176"/>
    <cellStyle name="注释 18 2 8" xfId="7342"/>
    <cellStyle name="注释 18 2 9" xfId="9557"/>
    <cellStyle name="注释 18 3" xfId="4408"/>
    <cellStyle name="注释 18 3 2" xfId="6844"/>
    <cellStyle name="注释 18 3 2 2" xfId="9765"/>
    <cellStyle name="注释 18 3 2 3" xfId="17215"/>
    <cellStyle name="注释 18 3 3" xfId="9764"/>
    <cellStyle name="注释 18 3 4" xfId="17214"/>
    <cellStyle name="注释 18 4" xfId="3931"/>
    <cellStyle name="注释 18 4 2" xfId="6845"/>
    <cellStyle name="注释 18 4 2 2" xfId="9767"/>
    <cellStyle name="注释 18 4 2 3" xfId="17217"/>
    <cellStyle name="注释 18 4 3" xfId="9766"/>
    <cellStyle name="注释 18 4 4" xfId="17216"/>
    <cellStyle name="注释 18 5" xfId="6837"/>
    <cellStyle name="注释 18 5 2" xfId="9768"/>
    <cellStyle name="注释 18 5 3" xfId="17218"/>
    <cellStyle name="注释 18 6" xfId="7136"/>
    <cellStyle name="注释 18 7" xfId="7233"/>
    <cellStyle name="注释 18 8" xfId="5948"/>
    <cellStyle name="注释 18 9" xfId="7341"/>
    <cellStyle name="注释 19" xfId="1706"/>
    <cellStyle name="注释 19 2" xfId="1386"/>
    <cellStyle name="注释 19 2 2" xfId="9770"/>
    <cellStyle name="注释 19 2 3" xfId="17220"/>
    <cellStyle name="注释 19 3" xfId="9769"/>
    <cellStyle name="注释 19 4" xfId="17219"/>
    <cellStyle name="注释 2" xfId="1851"/>
    <cellStyle name="注释 2 10" xfId="4737"/>
    <cellStyle name="注释 2 11" xfId="7344"/>
    <cellStyle name="注释 2 12" xfId="9563"/>
    <cellStyle name="注释 2 13" xfId="9771"/>
    <cellStyle name="注释 2 14" xfId="10202"/>
    <cellStyle name="注释 2 15" xfId="13973"/>
    <cellStyle name="注释 2 16" xfId="17221"/>
    <cellStyle name="注释 2 17" xfId="17743"/>
    <cellStyle name="注释 2 2" xfId="1532"/>
    <cellStyle name="注释 2 2 2" xfId="1535"/>
    <cellStyle name="注释 2 2 2 2" xfId="9773"/>
    <cellStyle name="注释 2 2 2 3" xfId="17223"/>
    <cellStyle name="注释 2 2 3" xfId="1353"/>
    <cellStyle name="注释 2 2 3 10" xfId="9774"/>
    <cellStyle name="注释 2 2 3 11" xfId="9200"/>
    <cellStyle name="注释 2 2 3 12" xfId="11160"/>
    <cellStyle name="注释 2 2 3 13" xfId="17224"/>
    <cellStyle name="注释 2 2 3 14" xfId="11083"/>
    <cellStyle name="注释 2 2 3 2" xfId="4042"/>
    <cellStyle name="注释 2 2 3 2 2" xfId="6850"/>
    <cellStyle name="注释 2 2 3 2 2 2" xfId="9776"/>
    <cellStyle name="注释 2 2 3 2 2 3" xfId="17226"/>
    <cellStyle name="注释 2 2 3 2 3" xfId="9775"/>
    <cellStyle name="注释 2 2 3 2 4" xfId="17225"/>
    <cellStyle name="注释 2 2 3 3" xfId="4244"/>
    <cellStyle name="注释 2 2 3 3 2" xfId="6851"/>
    <cellStyle name="注释 2 2 3 3 2 2" xfId="9778"/>
    <cellStyle name="注释 2 2 3 3 2 3" xfId="17228"/>
    <cellStyle name="注释 2 2 3 3 3" xfId="9777"/>
    <cellStyle name="注释 2 2 3 3 3 2" xfId="17229"/>
    <cellStyle name="注释 2 2 3 3 4" xfId="17227"/>
    <cellStyle name="注释 2 2 3 4" xfId="5082"/>
    <cellStyle name="注释 2 2 3 4 2" xfId="9779"/>
    <cellStyle name="注释 2 2 3 4 3" xfId="17230"/>
    <cellStyle name="注释 2 2 3 5" xfId="4847"/>
    <cellStyle name="注释 2 2 3 5 2" xfId="17231"/>
    <cellStyle name="注释 2 2 3 6" xfId="4888"/>
    <cellStyle name="注释 2 2 3 7" xfId="6098"/>
    <cellStyle name="注释 2 2 3 8" xfId="4823"/>
    <cellStyle name="注释 2 2 3 9" xfId="8406"/>
    <cellStyle name="注释 2 2 4" xfId="9772"/>
    <cellStyle name="注释 2 2 5" xfId="17222"/>
    <cellStyle name="注释 2 3" xfId="1542"/>
    <cellStyle name="注释 2 3 10" xfId="9564"/>
    <cellStyle name="注释 2 3 11" xfId="9780"/>
    <cellStyle name="注释 2 3 12" xfId="10203"/>
    <cellStyle name="注释 2 3 13" xfId="13979"/>
    <cellStyle name="注释 2 3 14" xfId="17232"/>
    <cellStyle name="注释 2 3 15" xfId="17744"/>
    <cellStyle name="注释 2 3 2" xfId="1545"/>
    <cellStyle name="注释 2 3 2 10" xfId="9781"/>
    <cellStyle name="注释 2 3 2 11" xfId="10204"/>
    <cellStyle name="注释 2 3 2 12" xfId="13980"/>
    <cellStyle name="注释 2 3 2 13" xfId="17233"/>
    <cellStyle name="注释 2 3 2 14" xfId="17745"/>
    <cellStyle name="注释 2 3 2 2" xfId="4084"/>
    <cellStyle name="注释 2 3 2 2 2" xfId="4829"/>
    <cellStyle name="注释 2 3 2 2 2 2" xfId="9783"/>
    <cellStyle name="注释 2 3 2 2 2 3" xfId="17235"/>
    <cellStyle name="注释 2 3 2 2 3" xfId="9782"/>
    <cellStyle name="注释 2 3 2 2 4" xfId="17234"/>
    <cellStyle name="注释 2 3 2 3" xfId="4218"/>
    <cellStyle name="注释 2 3 2 3 2" xfId="6856"/>
    <cellStyle name="注释 2 3 2 3 2 2" xfId="9785"/>
    <cellStyle name="注释 2 3 2 3 2 3" xfId="17237"/>
    <cellStyle name="注释 2 3 2 3 3" xfId="9784"/>
    <cellStyle name="注释 2 3 2 3 4" xfId="17236"/>
    <cellStyle name="注释 2 3 2 4" xfId="6853"/>
    <cellStyle name="注释 2 3 2 4 2" xfId="9786"/>
    <cellStyle name="注释 2 3 2 4 3" xfId="17238"/>
    <cellStyle name="注释 2 3 2 5" xfId="7143"/>
    <cellStyle name="注释 2 3 2 6" xfId="7246"/>
    <cellStyle name="注释 2 3 2 7" xfId="7108"/>
    <cellStyle name="注释 2 3 2 8" xfId="7346"/>
    <cellStyle name="注释 2 3 2 9" xfId="9565"/>
    <cellStyle name="注释 2 3 3" xfId="4082"/>
    <cellStyle name="注释 2 3 3 2" xfId="6857"/>
    <cellStyle name="注释 2 3 3 2 2" xfId="9788"/>
    <cellStyle name="注释 2 3 3 2 3" xfId="17240"/>
    <cellStyle name="注释 2 3 3 3" xfId="9787"/>
    <cellStyle name="注释 2 3 3 4" xfId="17239"/>
    <cellStyle name="注释 2 3 4" xfId="4219"/>
    <cellStyle name="注释 2 3 4 2" xfId="6858"/>
    <cellStyle name="注释 2 3 4 2 2" xfId="9790"/>
    <cellStyle name="注释 2 3 4 2 3" xfId="17242"/>
    <cellStyle name="注释 2 3 4 3" xfId="9789"/>
    <cellStyle name="注释 2 3 4 4" xfId="17241"/>
    <cellStyle name="注释 2 3 5" xfId="6852"/>
    <cellStyle name="注释 2 3 5 2" xfId="9791"/>
    <cellStyle name="注释 2 3 5 3" xfId="17243"/>
    <cellStyle name="注释 2 3 6" xfId="7142"/>
    <cellStyle name="注释 2 3 7" xfId="7245"/>
    <cellStyle name="注释 2 3 8" xfId="4743"/>
    <cellStyle name="注释 2 3 9" xfId="7345"/>
    <cellStyle name="注释 2 4" xfId="1548"/>
    <cellStyle name="注释 2 4 2" xfId="9792"/>
    <cellStyle name="注释 2 4 3" xfId="17244"/>
    <cellStyle name="注释 2 5" xfId="4145"/>
    <cellStyle name="注释 2 5 2" xfId="6859"/>
    <cellStyle name="注释 2 5 2 2" xfId="9794"/>
    <cellStyle name="注释 2 5 2 3" xfId="17246"/>
    <cellStyle name="注释 2 5 3" xfId="9793"/>
    <cellStyle name="注释 2 5 4" xfId="17245"/>
    <cellStyle name="注释 2 6" xfId="4181"/>
    <cellStyle name="注释 2 6 2" xfId="6860"/>
    <cellStyle name="注释 2 6 2 2" xfId="9796"/>
    <cellStyle name="注释 2 6 2 3" xfId="17248"/>
    <cellStyle name="注释 2 6 3" xfId="9795"/>
    <cellStyle name="注释 2 6 4" xfId="17247"/>
    <cellStyle name="注释 2 7" xfId="6848"/>
    <cellStyle name="注释 2 7 2" xfId="9797"/>
    <cellStyle name="注释 2 7 3" xfId="17249"/>
    <cellStyle name="注释 2 8" xfId="7140"/>
    <cellStyle name="注释 2 9" xfId="7242"/>
    <cellStyle name="注释 20" xfId="1951"/>
    <cellStyle name="注释 20 10" xfId="9543"/>
    <cellStyle name="注释 20 11" xfId="9798"/>
    <cellStyle name="注释 20 12" xfId="10192"/>
    <cellStyle name="注释 20 13" xfId="13929"/>
    <cellStyle name="注释 20 14" xfId="17250"/>
    <cellStyle name="注释 20 15" xfId="17732"/>
    <cellStyle name="注释 20 2" xfId="2852"/>
    <cellStyle name="注释 20 2 10" xfId="9799"/>
    <cellStyle name="注释 20 2 11" xfId="10194"/>
    <cellStyle name="注释 20 2 12" xfId="13931"/>
    <cellStyle name="注释 20 2 13" xfId="17251"/>
    <cellStyle name="注释 20 2 14" xfId="17734"/>
    <cellStyle name="注释 20 2 2" xfId="4398"/>
    <cellStyle name="注释 20 2 2 2" xfId="6809"/>
    <cellStyle name="注释 20 2 2 2 2" xfId="9801"/>
    <cellStyle name="注释 20 2 2 2 3" xfId="17253"/>
    <cellStyle name="注释 20 2 2 3" xfId="9800"/>
    <cellStyle name="注释 20 2 2 4" xfId="17252"/>
    <cellStyle name="注释 20 2 3" xfId="3936"/>
    <cellStyle name="注释 20 2 3 2" xfId="6812"/>
    <cellStyle name="注释 20 2 3 2 2" xfId="9803"/>
    <cellStyle name="注释 20 2 3 2 3" xfId="17255"/>
    <cellStyle name="注释 20 2 3 3" xfId="9802"/>
    <cellStyle name="注释 20 2 3 4" xfId="17254"/>
    <cellStyle name="注释 20 2 4" xfId="6807"/>
    <cellStyle name="注释 20 2 4 2" xfId="9804"/>
    <cellStyle name="注释 20 2 4 3" xfId="17256"/>
    <cellStyle name="注释 20 2 5" xfId="7126"/>
    <cellStyle name="注释 20 2 6" xfId="7223"/>
    <cellStyle name="注释 20 2 7" xfId="7168"/>
    <cellStyle name="注释 20 2 8" xfId="7335"/>
    <cellStyle name="注释 20 2 9" xfId="9545"/>
    <cellStyle name="注释 20 3" xfId="4164"/>
    <cellStyle name="注释 20 3 2" xfId="6816"/>
    <cellStyle name="注释 20 3 2 2" xfId="9806"/>
    <cellStyle name="注释 20 3 2 3" xfId="17258"/>
    <cellStyle name="注释 20 3 3" xfId="9805"/>
    <cellStyle name="注释 20 3 4" xfId="17257"/>
    <cellStyle name="注释 20 4" xfId="3782"/>
    <cellStyle name="注释 20 4 2" xfId="6820"/>
    <cellStyle name="注释 20 4 2 2" xfId="9808"/>
    <cellStyle name="注释 20 4 2 3" xfId="17260"/>
    <cellStyle name="注释 20 4 3" xfId="9807"/>
    <cellStyle name="注释 20 4 4" xfId="17259"/>
    <cellStyle name="注释 20 5" xfId="6805"/>
    <cellStyle name="注释 20 5 2" xfId="9809"/>
    <cellStyle name="注释 20 5 3" xfId="17261"/>
    <cellStyle name="注释 20 6" xfId="7124"/>
    <cellStyle name="注释 20 7" xfId="7221"/>
    <cellStyle name="注释 20 8" xfId="5890"/>
    <cellStyle name="注释 20 9" xfId="7333"/>
    <cellStyle name="注释 21" xfId="2866"/>
    <cellStyle name="注释 21 10" xfId="9810"/>
    <cellStyle name="注释 21 11" xfId="10196"/>
    <cellStyle name="注释 21 12" xfId="13947"/>
    <cellStyle name="注释 21 13" xfId="17262"/>
    <cellStyle name="注释 21 14" xfId="17736"/>
    <cellStyle name="注释 21 2" xfId="4405"/>
    <cellStyle name="注释 21 2 2" xfId="6826"/>
    <cellStyle name="注释 21 2 2 2" xfId="9812"/>
    <cellStyle name="注释 21 2 2 3" xfId="17264"/>
    <cellStyle name="注释 21 2 3" xfId="9811"/>
    <cellStyle name="注释 21 2 4" xfId="17263"/>
    <cellStyle name="注释 21 3" xfId="3929"/>
    <cellStyle name="注释 21 3 2" xfId="6829"/>
    <cellStyle name="注释 21 3 2 2" xfId="9814"/>
    <cellStyle name="注释 21 3 2 3" xfId="17266"/>
    <cellStyle name="注释 21 3 3" xfId="9813"/>
    <cellStyle name="注释 21 3 4" xfId="17265"/>
    <cellStyle name="注释 21 4" xfId="6823"/>
    <cellStyle name="注释 21 4 2" xfId="9815"/>
    <cellStyle name="注释 21 4 3" xfId="17267"/>
    <cellStyle name="注释 21 5" xfId="7130"/>
    <cellStyle name="注释 21 6" xfId="7227"/>
    <cellStyle name="注释 21 7" xfId="4812"/>
    <cellStyle name="注释 21 8" xfId="7337"/>
    <cellStyle name="注释 21 9" xfId="9549"/>
    <cellStyle name="注释 22" xfId="2871"/>
    <cellStyle name="注释 22 2" xfId="9816"/>
    <cellStyle name="注释 22 3" xfId="17268"/>
    <cellStyle name="注释 23" xfId="2875"/>
    <cellStyle name="注释 23 10" xfId="9817"/>
    <cellStyle name="注释 23 11" xfId="10199"/>
    <cellStyle name="注释 23 12" xfId="13961"/>
    <cellStyle name="注释 23 13" xfId="17269"/>
    <cellStyle name="注释 23 14" xfId="17739"/>
    <cellStyle name="注释 23 2" xfId="4407"/>
    <cellStyle name="注释 23 2 2" xfId="6839"/>
    <cellStyle name="注释 23 2 2 2" xfId="9819"/>
    <cellStyle name="注释 23 2 2 3" xfId="17271"/>
    <cellStyle name="注释 23 2 3" xfId="9818"/>
    <cellStyle name="注释 23 2 4" xfId="17270"/>
    <cellStyle name="注释 23 3" xfId="3932"/>
    <cellStyle name="注释 23 3 2" xfId="6843"/>
    <cellStyle name="注释 23 3 2 2" xfId="9821"/>
    <cellStyle name="注释 23 3 2 3" xfId="17273"/>
    <cellStyle name="注释 23 3 3" xfId="9820"/>
    <cellStyle name="注释 23 3 4" xfId="17272"/>
    <cellStyle name="注释 23 4" xfId="6836"/>
    <cellStyle name="注释 23 4 2" xfId="9822"/>
    <cellStyle name="注释 23 4 3" xfId="17274"/>
    <cellStyle name="注释 23 5" xfId="7135"/>
    <cellStyle name="注释 23 6" xfId="7232"/>
    <cellStyle name="注释 23 7" xfId="7034"/>
    <cellStyle name="注释 23 8" xfId="7340"/>
    <cellStyle name="注释 23 9" xfId="9555"/>
    <cellStyle name="注释 24" xfId="1705"/>
    <cellStyle name="注释 24 10" xfId="9823"/>
    <cellStyle name="注释 24 11" xfId="10201"/>
    <cellStyle name="注释 24 12" xfId="13971"/>
    <cellStyle name="注释 24 13" xfId="17275"/>
    <cellStyle name="注释 24 14" xfId="17742"/>
    <cellStyle name="注释 24 2" xfId="4115"/>
    <cellStyle name="注释 24 2 2" xfId="6861"/>
    <cellStyle name="注释 24 2 2 2" xfId="9825"/>
    <cellStyle name="注释 24 2 2 3" xfId="17277"/>
    <cellStyle name="注释 24 2 3" xfId="9824"/>
    <cellStyle name="注释 24 2 4" xfId="17276"/>
    <cellStyle name="注释 24 3" xfId="4194"/>
    <cellStyle name="注释 24 3 2" xfId="6863"/>
    <cellStyle name="注释 24 3 2 2" xfId="9827"/>
    <cellStyle name="注释 24 3 2 3" xfId="17279"/>
    <cellStyle name="注释 24 3 3" xfId="9826"/>
    <cellStyle name="注释 24 3 4" xfId="17278"/>
    <cellStyle name="注释 24 4" xfId="6847"/>
    <cellStyle name="注释 24 4 2" xfId="9828"/>
    <cellStyle name="注释 24 4 3" xfId="17280"/>
    <cellStyle name="注释 24 5" xfId="7139"/>
    <cellStyle name="注释 24 6" xfId="7241"/>
    <cellStyle name="注释 24 7" xfId="6271"/>
    <cellStyle name="注释 24 8" xfId="7343"/>
    <cellStyle name="注释 24 9" xfId="9562"/>
    <cellStyle name="注释 25" xfId="3642"/>
    <cellStyle name="注释 25 10" xfId="9829"/>
    <cellStyle name="注释 25 11" xfId="10205"/>
    <cellStyle name="注释 25 12" xfId="13994"/>
    <cellStyle name="注释 25 13" xfId="17281"/>
    <cellStyle name="注释 25 14" xfId="17746"/>
    <cellStyle name="注释 25 2" xfId="4636"/>
    <cellStyle name="注释 25 2 2" xfId="6867"/>
    <cellStyle name="注释 25 2 2 2" xfId="9831"/>
    <cellStyle name="注释 25 2 2 3" xfId="17283"/>
    <cellStyle name="注释 25 2 3" xfId="9830"/>
    <cellStyle name="注释 25 2 4" xfId="17282"/>
    <cellStyle name="注释 25 3" xfId="4713"/>
    <cellStyle name="注释 25 3 2" xfId="6868"/>
    <cellStyle name="注释 25 3 2 2" xfId="9833"/>
    <cellStyle name="注释 25 3 2 3" xfId="17285"/>
    <cellStyle name="注释 25 3 3" xfId="9832"/>
    <cellStyle name="注释 25 3 4" xfId="17284"/>
    <cellStyle name="注释 25 4" xfId="6865"/>
    <cellStyle name="注释 25 4 2" xfId="9834"/>
    <cellStyle name="注释 25 4 3" xfId="17286"/>
    <cellStyle name="注释 25 5" xfId="7145"/>
    <cellStyle name="注释 25 6" xfId="7251"/>
    <cellStyle name="注释 25 7" xfId="5163"/>
    <cellStyle name="注释 25 8" xfId="7347"/>
    <cellStyle name="注释 25 9" xfId="9568"/>
    <cellStyle name="注释 26" xfId="10214"/>
    <cellStyle name="注释 3" xfId="1853"/>
    <cellStyle name="注释 3 10" xfId="7185"/>
    <cellStyle name="注释 3 11" xfId="5303"/>
    <cellStyle name="注释 3 12" xfId="7310"/>
    <cellStyle name="注释 3 13" xfId="9508"/>
    <cellStyle name="注释 3 14" xfId="9835"/>
    <cellStyle name="注释 3 15" xfId="10169"/>
    <cellStyle name="注释 3 16" xfId="13825"/>
    <cellStyle name="注释 3 17" xfId="17287"/>
    <cellStyle name="注释 3 18" xfId="17709"/>
    <cellStyle name="注释 3 2" xfId="1641"/>
    <cellStyle name="注释 3 2 2" xfId="1646"/>
    <cellStyle name="注释 3 2 2 10" xfId="9569"/>
    <cellStyle name="注释 3 2 2 11" xfId="9837"/>
    <cellStyle name="注释 3 2 2 12" xfId="10206"/>
    <cellStyle name="注释 3 2 2 13" xfId="13997"/>
    <cellStyle name="注释 3 2 2 14" xfId="17289"/>
    <cellStyle name="注释 3 2 2 15" xfId="17747"/>
    <cellStyle name="注释 3 2 2 2" xfId="1648"/>
    <cellStyle name="注释 3 2 2 2 10" xfId="9838"/>
    <cellStyle name="注释 3 2 2 2 11" xfId="10207"/>
    <cellStyle name="注释 3 2 2 2 12" xfId="13998"/>
    <cellStyle name="注释 3 2 2 2 13" xfId="17290"/>
    <cellStyle name="注释 3 2 2 2 14" xfId="17748"/>
    <cellStyle name="注释 3 2 2 2 2" xfId="4104"/>
    <cellStyle name="注释 3 2 2 2 2 2" xfId="6871"/>
    <cellStyle name="注释 3 2 2 2 2 2 2" xfId="9840"/>
    <cellStyle name="注释 3 2 2 2 2 2 3" xfId="17292"/>
    <cellStyle name="注释 3 2 2 2 2 3" xfId="9839"/>
    <cellStyle name="注释 3 2 2 2 2 4" xfId="17291"/>
    <cellStyle name="注释 3 2 2 2 3" xfId="4205"/>
    <cellStyle name="注释 3 2 2 2 3 2" xfId="4873"/>
    <cellStyle name="注释 3 2 2 2 3 2 2" xfId="9842"/>
    <cellStyle name="注释 3 2 2 2 3 2 3" xfId="17294"/>
    <cellStyle name="注释 3 2 2 2 3 3" xfId="9841"/>
    <cellStyle name="注释 3 2 2 2 3 4" xfId="17293"/>
    <cellStyle name="注释 3 2 2 2 4" xfId="6870"/>
    <cellStyle name="注释 3 2 2 2 4 2" xfId="9843"/>
    <cellStyle name="注释 3 2 2 2 4 3" xfId="17295"/>
    <cellStyle name="注释 3 2 2 2 5" xfId="7148"/>
    <cellStyle name="注释 3 2 2 2 6" xfId="7254"/>
    <cellStyle name="注释 3 2 2 2 7" xfId="4749"/>
    <cellStyle name="注释 3 2 2 2 8" xfId="7349"/>
    <cellStyle name="注释 3 2 2 2 9" xfId="9570"/>
    <cellStyle name="注释 3 2 2 3" xfId="4103"/>
    <cellStyle name="注释 3 2 2 3 2" xfId="6873"/>
    <cellStyle name="注释 3 2 2 3 2 2" xfId="9845"/>
    <cellStyle name="注释 3 2 2 3 2 3" xfId="17297"/>
    <cellStyle name="注释 3 2 2 3 3" xfId="9844"/>
    <cellStyle name="注释 3 2 2 3 4" xfId="17296"/>
    <cellStyle name="注释 3 2 2 4" xfId="4208"/>
    <cellStyle name="注释 3 2 2 4 2" xfId="4942"/>
    <cellStyle name="注释 3 2 2 4 2 2" xfId="9847"/>
    <cellStyle name="注释 3 2 2 4 2 3" xfId="17299"/>
    <cellStyle name="注释 3 2 2 4 3" xfId="9846"/>
    <cellStyle name="注释 3 2 2 4 4" xfId="17298"/>
    <cellStyle name="注释 3 2 2 5" xfId="6869"/>
    <cellStyle name="注释 3 2 2 5 2" xfId="9848"/>
    <cellStyle name="注释 3 2 2 5 3" xfId="17300"/>
    <cellStyle name="注释 3 2 2 6" xfId="7147"/>
    <cellStyle name="注释 3 2 2 7" xfId="7253"/>
    <cellStyle name="注释 3 2 2 8" xfId="5982"/>
    <cellStyle name="注释 3 2 2 9" xfId="7348"/>
    <cellStyle name="注释 3 2 3" xfId="1016"/>
    <cellStyle name="注释 3 2 3 2" xfId="9849"/>
    <cellStyle name="注释 3 2 3 3" xfId="17301"/>
    <cellStyle name="注释 3 2 4" xfId="9836"/>
    <cellStyle name="注释 3 2 5" xfId="17288"/>
    <cellStyle name="注释 3 3" xfId="1653"/>
    <cellStyle name="注释 3 3 10" xfId="9850"/>
    <cellStyle name="注释 3 3 11" xfId="10170"/>
    <cellStyle name="注释 3 3 12" xfId="13828"/>
    <cellStyle name="注释 3 3 13" xfId="17302"/>
    <cellStyle name="注释 3 3 14" xfId="17711"/>
    <cellStyle name="注释 3 3 2" xfId="4105"/>
    <cellStyle name="注释 3 3 2 2" xfId="6874"/>
    <cellStyle name="注释 3 3 2 2 2" xfId="9852"/>
    <cellStyle name="注释 3 3 2 2 3" xfId="17304"/>
    <cellStyle name="注释 3 3 2 3" xfId="9851"/>
    <cellStyle name="注释 3 3 2 4" xfId="17303"/>
    <cellStyle name="注释 3 3 3" xfId="4203"/>
    <cellStyle name="注释 3 3 3 2" xfId="6875"/>
    <cellStyle name="注释 3 3 3 2 2" xfId="9854"/>
    <cellStyle name="注释 3 3 3 2 3" xfId="17306"/>
    <cellStyle name="注释 3 3 3 3" xfId="9853"/>
    <cellStyle name="注释 3 3 3 4" xfId="17305"/>
    <cellStyle name="注释 3 3 4" xfId="6720"/>
    <cellStyle name="注释 3 3 4 2" xfId="9855"/>
    <cellStyle name="注释 3 3 4 3" xfId="17307"/>
    <cellStyle name="注释 3 3 5" xfId="7087"/>
    <cellStyle name="注释 3 3 6" xfId="7187"/>
    <cellStyle name="注释 3 3 7" xfId="5835"/>
    <cellStyle name="注释 3 3 8" xfId="7312"/>
    <cellStyle name="注释 3 3 9" xfId="9512"/>
    <cellStyle name="注释 3 4" xfId="1658"/>
    <cellStyle name="注释 3 4 10" xfId="9856"/>
    <cellStyle name="注释 3 4 11" xfId="10171"/>
    <cellStyle name="注释 3 4 12" xfId="13831"/>
    <cellStyle name="注释 3 4 13" xfId="17308"/>
    <cellStyle name="注释 3 4 14" xfId="17712"/>
    <cellStyle name="注释 3 4 2" xfId="4107"/>
    <cellStyle name="注释 3 4 2 2" xfId="6876"/>
    <cellStyle name="注释 3 4 2 2 2" xfId="9858"/>
    <cellStyle name="注释 3 4 2 2 3" xfId="17310"/>
    <cellStyle name="注释 3 4 2 3" xfId="9857"/>
    <cellStyle name="注释 3 4 2 4" xfId="17309"/>
    <cellStyle name="注释 3 4 3" xfId="4201"/>
    <cellStyle name="注释 3 4 3 2" xfId="6877"/>
    <cellStyle name="注释 3 4 3 2 2" xfId="9860"/>
    <cellStyle name="注释 3 4 3 2 3" xfId="17312"/>
    <cellStyle name="注释 3 4 3 3" xfId="9859"/>
    <cellStyle name="注释 3 4 3 4" xfId="17311"/>
    <cellStyle name="注释 3 4 4" xfId="6723"/>
    <cellStyle name="注释 3 4 4 2" xfId="9861"/>
    <cellStyle name="注释 3 4 4 3" xfId="17313"/>
    <cellStyle name="注释 3 4 5" xfId="7088"/>
    <cellStyle name="注释 3 4 6" xfId="7188"/>
    <cellStyle name="注释 3 4 7" xfId="5844"/>
    <cellStyle name="注释 3 4 8" xfId="7313"/>
    <cellStyle name="注释 3 4 9" xfId="9513"/>
    <cellStyle name="注释 3 5" xfId="1265"/>
    <cellStyle name="注释 3 5 10" xfId="9862"/>
    <cellStyle name="注释 3 5 11" xfId="10172"/>
    <cellStyle name="注释 3 5 12" xfId="13834"/>
    <cellStyle name="注释 3 5 13" xfId="17314"/>
    <cellStyle name="注释 3 5 14" xfId="17713"/>
    <cellStyle name="注释 3 5 2" xfId="4029"/>
    <cellStyle name="注释 3 5 2 2" xfId="6878"/>
    <cellStyle name="注释 3 5 2 2 2" xfId="9864"/>
    <cellStyle name="注释 3 5 2 2 3" xfId="17316"/>
    <cellStyle name="注释 3 5 2 3" xfId="9863"/>
    <cellStyle name="注释 3 5 2 4" xfId="17315"/>
    <cellStyle name="注释 3 5 3" xfId="4266"/>
    <cellStyle name="注释 3 5 3 2" xfId="6879"/>
    <cellStyle name="注释 3 5 3 2 2" xfId="9866"/>
    <cellStyle name="注释 3 5 3 2 3" xfId="17318"/>
    <cellStyle name="注释 3 5 3 3" xfId="9865"/>
    <cellStyle name="注释 3 5 3 4" xfId="17317"/>
    <cellStyle name="注释 3 5 4" xfId="6725"/>
    <cellStyle name="注释 3 5 4 2" xfId="9867"/>
    <cellStyle name="注释 3 5 4 3" xfId="17319"/>
    <cellStyle name="注释 3 5 5" xfId="7089"/>
    <cellStyle name="注释 3 5 6" xfId="7189"/>
    <cellStyle name="注释 3 5 7" xfId="6329"/>
    <cellStyle name="注释 3 5 8" xfId="7314"/>
    <cellStyle name="注释 3 5 9" xfId="9514"/>
    <cellStyle name="注释 3 6" xfId="4146"/>
    <cellStyle name="注释 3 6 2" xfId="6880"/>
    <cellStyle name="注释 3 6 2 2" xfId="9869"/>
    <cellStyle name="注释 3 6 2 3" xfId="17321"/>
    <cellStyle name="注释 3 6 3" xfId="9868"/>
    <cellStyle name="注释 3 6 4" xfId="17320"/>
    <cellStyle name="注释 3 7" xfId="4180"/>
    <cellStyle name="注释 3 7 2" xfId="6881"/>
    <cellStyle name="注释 3 7 2 2" xfId="9871"/>
    <cellStyle name="注释 3 7 2 3" xfId="17323"/>
    <cellStyle name="注释 3 7 3" xfId="9870"/>
    <cellStyle name="注释 3 7 4" xfId="17322"/>
    <cellStyle name="注释 3 8" xfId="6718"/>
    <cellStyle name="注释 3 8 2" xfId="9872"/>
    <cellStyle name="注释 3 8 3" xfId="17324"/>
    <cellStyle name="注释 3 9" xfId="7085"/>
    <cellStyle name="注释 4" xfId="1856"/>
    <cellStyle name="注释 4 10" xfId="6776"/>
    <cellStyle name="注释 4 11" xfId="5737"/>
    <cellStyle name="注释 4 12" xfId="7248"/>
    <cellStyle name="注释 4 13" xfId="9495"/>
    <cellStyle name="注释 4 14" xfId="9873"/>
    <cellStyle name="注释 4 15" xfId="10158"/>
    <cellStyle name="注释 4 16" xfId="13796"/>
    <cellStyle name="注释 4 17" xfId="17325"/>
    <cellStyle name="注释 4 18" xfId="17698"/>
    <cellStyle name="注释 4 2" xfId="1984"/>
    <cellStyle name="注释 4 2 2" xfId="9874"/>
    <cellStyle name="注释 4 2 3" xfId="17326"/>
    <cellStyle name="注释 4 3" xfId="2609"/>
    <cellStyle name="注释 4 3 2" xfId="2612"/>
    <cellStyle name="注释 4 3 2 2" xfId="9876"/>
    <cellStyle name="注释 4 3 2 3" xfId="17328"/>
    <cellStyle name="注释 4 3 3" xfId="9875"/>
    <cellStyle name="注释 4 3 4" xfId="17327"/>
    <cellStyle name="注释 4 4" xfId="2614"/>
    <cellStyle name="注释 4 4 10" xfId="9877"/>
    <cellStyle name="注释 4 4 11" xfId="10173"/>
    <cellStyle name="注释 4 4 12" xfId="13840"/>
    <cellStyle name="注释 4 4 13" xfId="17329"/>
    <cellStyle name="注释 4 4 14" xfId="17714"/>
    <cellStyle name="注释 4 4 2" xfId="4281"/>
    <cellStyle name="注释 4 4 2 2" xfId="5946"/>
    <cellStyle name="注释 4 4 2 2 2" xfId="9879"/>
    <cellStyle name="注释 4 4 2 2 3" xfId="17331"/>
    <cellStyle name="注释 4 4 2 3" xfId="9878"/>
    <cellStyle name="注释 4 4 2 4" xfId="17330"/>
    <cellStyle name="注释 4 4 3" xfId="4017"/>
    <cellStyle name="注释 4 4 3 2" xfId="6882"/>
    <cellStyle name="注释 4 4 3 2 2" xfId="9881"/>
    <cellStyle name="注释 4 4 3 2 3" xfId="17333"/>
    <cellStyle name="注释 4 4 3 3" xfId="9880"/>
    <cellStyle name="注释 4 4 3 4" xfId="17332"/>
    <cellStyle name="注释 4 4 4" xfId="6730"/>
    <cellStyle name="注释 4 4 4 2" xfId="9882"/>
    <cellStyle name="注释 4 4 4 3" xfId="17334"/>
    <cellStyle name="注释 4 4 5" xfId="7090"/>
    <cellStyle name="注释 4 4 6" xfId="7191"/>
    <cellStyle name="注释 4 4 7" xfId="5697"/>
    <cellStyle name="注释 4 4 8" xfId="7315"/>
    <cellStyle name="注释 4 4 9" xfId="9515"/>
    <cellStyle name="注释 4 5" xfId="1275"/>
    <cellStyle name="注释 4 5 2" xfId="9883"/>
    <cellStyle name="注释 4 5 3" xfId="17335"/>
    <cellStyle name="注释 4 6" xfId="4148"/>
    <cellStyle name="注释 4 6 2" xfId="6884"/>
    <cellStyle name="注释 4 6 2 2" xfId="9885"/>
    <cellStyle name="注释 4 6 2 3" xfId="17337"/>
    <cellStyle name="注释 4 6 3" xfId="9884"/>
    <cellStyle name="注释 4 6 4" xfId="17336"/>
    <cellStyle name="注释 4 7" xfId="4178"/>
    <cellStyle name="注释 4 7 2" xfId="6885"/>
    <cellStyle name="注释 4 7 2 2" xfId="9887"/>
    <cellStyle name="注释 4 7 2 3" xfId="17339"/>
    <cellStyle name="注释 4 7 3" xfId="9886"/>
    <cellStyle name="注释 4 7 4" xfId="17338"/>
    <cellStyle name="注释 4 8" xfId="6686"/>
    <cellStyle name="注释 4 8 2" xfId="9888"/>
    <cellStyle name="注释 4 8 3" xfId="17340"/>
    <cellStyle name="注释 4 9" xfId="7071"/>
    <cellStyle name="注释 5" xfId="1859"/>
    <cellStyle name="注释 5 10" xfId="7266"/>
    <cellStyle name="注释 5 11" xfId="9498"/>
    <cellStyle name="注释 5 12" xfId="9889"/>
    <cellStyle name="注释 5 13" xfId="10159"/>
    <cellStyle name="注释 5 14" xfId="13800"/>
    <cellStyle name="注释 5 15" xfId="17341"/>
    <cellStyle name="注释 5 16" xfId="17700"/>
    <cellStyle name="注释 5 2" xfId="1992"/>
    <cellStyle name="注释 5 2 10" xfId="9890"/>
    <cellStyle name="注释 5 2 11" xfId="10160"/>
    <cellStyle name="注释 5 2 12" xfId="13802"/>
    <cellStyle name="注释 5 2 13" xfId="17342"/>
    <cellStyle name="注释 5 2 14" xfId="17701"/>
    <cellStyle name="注释 5 2 2" xfId="4176"/>
    <cellStyle name="注释 5 2 2 2" xfId="6887"/>
    <cellStyle name="注释 5 2 2 2 2" xfId="9892"/>
    <cellStyle name="注释 5 2 2 2 3" xfId="17344"/>
    <cellStyle name="注释 5 2 2 3" xfId="9891"/>
    <cellStyle name="注释 5 2 2 4" xfId="17343"/>
    <cellStyle name="注释 5 2 3" xfId="3672"/>
    <cellStyle name="注释 5 2 3 2" xfId="6888"/>
    <cellStyle name="注释 5 2 3 2 2" xfId="9894"/>
    <cellStyle name="注释 5 2 3 2 3" xfId="17346"/>
    <cellStyle name="注释 5 2 3 3" xfId="9893"/>
    <cellStyle name="注释 5 2 3 4" xfId="17345"/>
    <cellStyle name="注释 5 2 4" xfId="6692"/>
    <cellStyle name="注释 5 2 4 2" xfId="9895"/>
    <cellStyle name="注释 5 2 4 3" xfId="17347"/>
    <cellStyle name="注释 5 2 5" xfId="7075"/>
    <cellStyle name="注释 5 2 6" xfId="6778"/>
    <cellStyle name="注释 5 2 7" xfId="6784"/>
    <cellStyle name="注释 5 2 8" xfId="7234"/>
    <cellStyle name="注释 5 2 9" xfId="9499"/>
    <cellStyle name="注释 5 3" xfId="3643"/>
    <cellStyle name="注释 5 3 10" xfId="9896"/>
    <cellStyle name="注释 5 3 11" xfId="10208"/>
    <cellStyle name="注释 5 3 12" xfId="14023"/>
    <cellStyle name="注释 5 3 13" xfId="17348"/>
    <cellStyle name="注释 5 3 14" xfId="17749"/>
    <cellStyle name="注释 5 3 2" xfId="4637"/>
    <cellStyle name="注释 5 3 2 2" xfId="6890"/>
    <cellStyle name="注释 5 3 2 2 2" xfId="9898"/>
    <cellStyle name="注释 5 3 2 2 3" xfId="17350"/>
    <cellStyle name="注释 5 3 2 3" xfId="9897"/>
    <cellStyle name="注释 5 3 2 4" xfId="17349"/>
    <cellStyle name="注释 5 3 3" xfId="4714"/>
    <cellStyle name="注释 5 3 3 2" xfId="6891"/>
    <cellStyle name="注释 5 3 3 2 2" xfId="9900"/>
    <cellStyle name="注释 5 3 3 2 3" xfId="17352"/>
    <cellStyle name="注释 5 3 3 3" xfId="9899"/>
    <cellStyle name="注释 5 3 3 4" xfId="17351"/>
    <cellStyle name="注释 5 3 4" xfId="6889"/>
    <cellStyle name="注释 5 3 4 2" xfId="9901"/>
    <cellStyle name="注释 5 3 4 3" xfId="17353"/>
    <cellStyle name="注释 5 3 5" xfId="7153"/>
    <cellStyle name="注释 5 3 6" xfId="7264"/>
    <cellStyle name="注释 5 3 7" xfId="6794"/>
    <cellStyle name="注释 5 3 8" xfId="7350"/>
    <cellStyle name="注释 5 3 9" xfId="9577"/>
    <cellStyle name="注释 5 4" xfId="4150"/>
    <cellStyle name="注释 5 4 2" xfId="6892"/>
    <cellStyle name="注释 5 4 2 2" xfId="9903"/>
    <cellStyle name="注释 5 4 2 3" xfId="17355"/>
    <cellStyle name="注释 5 4 3" xfId="9902"/>
    <cellStyle name="注释 5 4 4" xfId="17354"/>
    <cellStyle name="注释 5 5" xfId="4175"/>
    <cellStyle name="注释 5 5 2" xfId="6893"/>
    <cellStyle name="注释 5 5 2 2" xfId="9905"/>
    <cellStyle name="注释 5 5 2 3" xfId="17357"/>
    <cellStyle name="注释 5 5 3" xfId="9904"/>
    <cellStyle name="注释 5 5 4" xfId="17356"/>
    <cellStyle name="注释 5 6" xfId="6689"/>
    <cellStyle name="注释 5 6 2" xfId="9906"/>
    <cellStyle name="注释 5 6 3" xfId="17358"/>
    <cellStyle name="注释 5 7" xfId="7074"/>
    <cellStyle name="注释 5 8" xfId="6872"/>
    <cellStyle name="注释 5 9" xfId="6834"/>
    <cellStyle name="注释 6" xfId="3644"/>
    <cellStyle name="注释 6 10" xfId="7114"/>
    <cellStyle name="注释 6 11" xfId="7239"/>
    <cellStyle name="注释 6 12" xfId="9500"/>
    <cellStyle name="注释 6 13" xfId="9907"/>
    <cellStyle name="注释 6 14" xfId="10161"/>
    <cellStyle name="注释 6 15" xfId="13804"/>
    <cellStyle name="注释 6 16" xfId="17359"/>
    <cellStyle name="注释 6 17" xfId="17702"/>
    <cellStyle name="注释 6 2" xfId="3645"/>
    <cellStyle name="注释 6 2 2" xfId="3646"/>
    <cellStyle name="注释 6 2 2 10" xfId="9909"/>
    <cellStyle name="注释 6 2 2 11" xfId="10209"/>
    <cellStyle name="注释 6 2 2 12" xfId="14030"/>
    <cellStyle name="注释 6 2 2 13" xfId="17361"/>
    <cellStyle name="注释 6 2 2 14" xfId="17750"/>
    <cellStyle name="注释 6 2 2 2" xfId="4639"/>
    <cellStyle name="注释 6 2 2 2 2" xfId="5171"/>
    <cellStyle name="注释 6 2 2 2 2 2" xfId="9911"/>
    <cellStyle name="注释 6 2 2 2 2 3" xfId="17363"/>
    <cellStyle name="注释 6 2 2 2 3" xfId="9910"/>
    <cellStyle name="注释 6 2 2 2 4" xfId="17362"/>
    <cellStyle name="注释 6 2 2 3" xfId="4716"/>
    <cellStyle name="注释 6 2 2 3 2" xfId="5175"/>
    <cellStyle name="注释 6 2 2 3 2 2" xfId="9913"/>
    <cellStyle name="注释 6 2 2 3 2 3" xfId="17365"/>
    <cellStyle name="注释 6 2 2 3 3" xfId="9912"/>
    <cellStyle name="注释 6 2 2 3 4" xfId="17364"/>
    <cellStyle name="注释 6 2 2 4" xfId="6894"/>
    <cellStyle name="注释 6 2 2 4 2" xfId="9914"/>
    <cellStyle name="注释 6 2 2 4 3" xfId="17366"/>
    <cellStyle name="注释 6 2 2 5" xfId="7157"/>
    <cellStyle name="注释 6 2 2 6" xfId="7267"/>
    <cellStyle name="注释 6 2 2 7" xfId="5177"/>
    <cellStyle name="注释 6 2 2 8" xfId="7351"/>
    <cellStyle name="注释 6 2 2 9" xfId="9580"/>
    <cellStyle name="注释 6 2 3" xfId="3071"/>
    <cellStyle name="注释 6 2 3 10" xfId="9915"/>
    <cellStyle name="注释 6 2 3 11" xfId="10210"/>
    <cellStyle name="注释 6 2 3 12" xfId="14031"/>
    <cellStyle name="注释 6 2 3 13" xfId="17367"/>
    <cellStyle name="注释 6 2 3 14" xfId="17751"/>
    <cellStyle name="注释 6 2 3 2" xfId="4510"/>
    <cellStyle name="注释 6 2 3 2 2" xfId="5610"/>
    <cellStyle name="注释 6 2 3 2 2 2" xfId="9917"/>
    <cellStyle name="注释 6 2 3 2 2 3" xfId="17369"/>
    <cellStyle name="注释 6 2 3 2 3" xfId="9916"/>
    <cellStyle name="注释 6 2 3 2 4" xfId="17368"/>
    <cellStyle name="注释 6 2 3 3" xfId="3846"/>
    <cellStyle name="注释 6 2 3 3 2" xfId="5615"/>
    <cellStyle name="注释 6 2 3 3 2 2" xfId="9919"/>
    <cellStyle name="注释 6 2 3 3 2 3" xfId="17371"/>
    <cellStyle name="注释 6 2 3 3 3" xfId="9918"/>
    <cellStyle name="注释 6 2 3 3 4" xfId="17370"/>
    <cellStyle name="注释 6 2 3 4" xfId="6895"/>
    <cellStyle name="注释 6 2 3 4 2" xfId="9920"/>
    <cellStyle name="注释 6 2 3 4 3" xfId="17372"/>
    <cellStyle name="注释 6 2 3 5" xfId="7158"/>
    <cellStyle name="注释 6 2 3 6" xfId="7268"/>
    <cellStyle name="注释 6 2 3 7" xfId="5365"/>
    <cellStyle name="注释 6 2 3 8" xfId="7352"/>
    <cellStyle name="注释 6 2 3 9" xfId="9581"/>
    <cellStyle name="注释 6 2 4" xfId="9908"/>
    <cellStyle name="注释 6 2 5" xfId="17360"/>
    <cellStyle name="注释 6 3" xfId="2151"/>
    <cellStyle name="注释 6 3 10" xfId="9921"/>
    <cellStyle name="注释 6 3 11" xfId="10211"/>
    <cellStyle name="注释 6 3 12" xfId="14032"/>
    <cellStyle name="注释 6 3 13" xfId="17373"/>
    <cellStyle name="注释 6 3 14" xfId="17752"/>
    <cellStyle name="注释 6 3 2" xfId="4209"/>
    <cellStyle name="注释 6 3 2 2" xfId="6898"/>
    <cellStyle name="注释 6 3 2 2 2" xfId="9923"/>
    <cellStyle name="注释 6 3 2 2 3" xfId="17375"/>
    <cellStyle name="注释 6 3 2 3" xfId="9922"/>
    <cellStyle name="注释 6 3 2 4" xfId="17374"/>
    <cellStyle name="注释 6 3 3" xfId="3732"/>
    <cellStyle name="注释 6 3 3 2" xfId="6899"/>
    <cellStyle name="注释 6 3 3 2 2" xfId="9925"/>
    <cellStyle name="注释 6 3 3 2 3" xfId="17377"/>
    <cellStyle name="注释 6 3 3 3" xfId="9924"/>
    <cellStyle name="注释 6 3 3 4" xfId="17376"/>
    <cellStyle name="注释 6 3 4" xfId="6896"/>
    <cellStyle name="注释 6 3 4 2" xfId="9926"/>
    <cellStyle name="注释 6 3 4 3" xfId="17378"/>
    <cellStyle name="注释 6 3 5" xfId="7159"/>
    <cellStyle name="注释 6 3 6" xfId="7269"/>
    <cellStyle name="注释 6 3 7" xfId="7117"/>
    <cellStyle name="注释 6 3 8" xfId="7353"/>
    <cellStyle name="注释 6 3 9" xfId="9582"/>
    <cellStyle name="注释 6 4" xfId="3647"/>
    <cellStyle name="注释 6 4 10" xfId="9927"/>
    <cellStyle name="注释 6 4 11" xfId="10212"/>
    <cellStyle name="注释 6 4 12" xfId="14037"/>
    <cellStyle name="注释 6 4 13" xfId="17379"/>
    <cellStyle name="注释 6 4 14" xfId="17753"/>
    <cellStyle name="注释 6 4 2" xfId="4640"/>
    <cellStyle name="注释 6 4 2 2" xfId="6902"/>
    <cellStyle name="注释 6 4 2 2 2" xfId="9929"/>
    <cellStyle name="注释 6 4 2 2 3" xfId="17381"/>
    <cellStyle name="注释 6 4 2 3" xfId="9928"/>
    <cellStyle name="注释 6 4 2 4" xfId="17380"/>
    <cellStyle name="注释 6 4 3" xfId="4717"/>
    <cellStyle name="注释 6 4 3 2" xfId="6903"/>
    <cellStyle name="注释 6 4 3 2 2" xfId="9931"/>
    <cellStyle name="注释 6 4 3 2 3" xfId="17383"/>
    <cellStyle name="注释 6 4 3 3" xfId="9930"/>
    <cellStyle name="注释 6 4 3 4" xfId="17382"/>
    <cellStyle name="注释 6 4 4" xfId="6900"/>
    <cellStyle name="注释 6 4 4 2" xfId="9932"/>
    <cellStyle name="注释 6 4 4 3" xfId="17384"/>
    <cellStyle name="注释 6 4 5" xfId="7160"/>
    <cellStyle name="注释 6 4 6" xfId="7270"/>
    <cellStyle name="注释 6 4 7" xfId="5174"/>
    <cellStyle name="注释 6 4 8" xfId="7354"/>
    <cellStyle name="注释 6 4 9" xfId="9584"/>
    <cellStyle name="注释 6 5" xfId="4638"/>
    <cellStyle name="注释 6 5 2" xfId="6906"/>
    <cellStyle name="注释 6 5 2 2" xfId="9934"/>
    <cellStyle name="注释 6 5 2 3" xfId="17386"/>
    <cellStyle name="注释 6 5 3" xfId="9933"/>
    <cellStyle name="注释 6 5 4" xfId="17385"/>
    <cellStyle name="注释 6 6" xfId="4715"/>
    <cellStyle name="注释 6 6 2" xfId="6074"/>
    <cellStyle name="注释 6 6 2 2" xfId="9936"/>
    <cellStyle name="注释 6 6 2 3" xfId="17388"/>
    <cellStyle name="注释 6 6 3" xfId="9935"/>
    <cellStyle name="注释 6 6 4" xfId="17387"/>
    <cellStyle name="注释 6 7" xfId="6694"/>
    <cellStyle name="注释 6 7 2" xfId="9937"/>
    <cellStyle name="注释 6 7 3" xfId="17389"/>
    <cellStyle name="注释 6 8" xfId="7076"/>
    <cellStyle name="注释 6 9" xfId="6779"/>
    <cellStyle name="注释 7" xfId="1069"/>
    <cellStyle name="注释 7 10" xfId="6732"/>
    <cellStyle name="注释 7 10 2" xfId="9939"/>
    <cellStyle name="注释 7 10 3" xfId="17391"/>
    <cellStyle name="注释 7 11" xfId="7091"/>
    <cellStyle name="注释 7 12" xfId="7192"/>
    <cellStyle name="注释 7 13" xfId="5295"/>
    <cellStyle name="注释 7 14" xfId="7316"/>
    <cellStyle name="注释 7 15" xfId="9516"/>
    <cellStyle name="注释 7 16" xfId="9938"/>
    <cellStyle name="注释 7 17" xfId="10174"/>
    <cellStyle name="注释 7 18" xfId="13843"/>
    <cellStyle name="注释 7 19" xfId="17390"/>
    <cellStyle name="注释 7 2" xfId="858"/>
    <cellStyle name="注释 7 2 10" xfId="7317"/>
    <cellStyle name="注释 7 2 11" xfId="9517"/>
    <cellStyle name="注释 7 2 12" xfId="9940"/>
    <cellStyle name="注释 7 2 13" xfId="10175"/>
    <cellStyle name="注释 7 2 14" xfId="13844"/>
    <cellStyle name="注释 7 2 15" xfId="17392"/>
    <cellStyle name="注释 7 2 16" xfId="17716"/>
    <cellStyle name="注释 7 2 2" xfId="861"/>
    <cellStyle name="注释 7 2 2 2" xfId="9941"/>
    <cellStyle name="注释 7 2 2 3" xfId="17393"/>
    <cellStyle name="注释 7 2 3" xfId="3016"/>
    <cellStyle name="注释 7 2 3 2" xfId="9942"/>
    <cellStyle name="注释 7 2 3 3" xfId="17394"/>
    <cellStyle name="注释 7 2 4" xfId="3913"/>
    <cellStyle name="注释 7 2 4 2" xfId="6908"/>
    <cellStyle name="注释 7 2 4 2 2" xfId="9944"/>
    <cellStyle name="注释 7 2 4 2 3" xfId="17396"/>
    <cellStyle name="注释 7 2 4 3" xfId="9943"/>
    <cellStyle name="注释 7 2 4 4" xfId="17395"/>
    <cellStyle name="注释 7 2 5" xfId="4516"/>
    <cellStyle name="注释 7 2 5 2" xfId="6909"/>
    <cellStyle name="注释 7 2 5 2 2" xfId="9946"/>
    <cellStyle name="注释 7 2 5 2 3" xfId="17398"/>
    <cellStyle name="注释 7 2 5 3" xfId="9945"/>
    <cellStyle name="注释 7 2 5 4" xfId="17397"/>
    <cellStyle name="注释 7 2 6" xfId="6733"/>
    <cellStyle name="注释 7 2 6 2" xfId="9947"/>
    <cellStyle name="注释 7 2 6 3" xfId="17399"/>
    <cellStyle name="注释 7 2 7" xfId="7092"/>
    <cellStyle name="注释 7 2 8" xfId="7193"/>
    <cellStyle name="注释 7 2 9" xfId="6260"/>
    <cellStyle name="注释 7 20" xfId="17715"/>
    <cellStyle name="注释 7 3" xfId="184"/>
    <cellStyle name="注释 7 3 2" xfId="3648"/>
    <cellStyle name="注释 7 3 2 2" xfId="9949"/>
    <cellStyle name="注释 7 3 2 3" xfId="17401"/>
    <cellStyle name="注释 7 3 3" xfId="9948"/>
    <cellStyle name="注释 7 3 4" xfId="17400"/>
    <cellStyle name="注释 7 4" xfId="1153"/>
    <cellStyle name="注释 7 4 10" xfId="9950"/>
    <cellStyle name="注释 7 4 11" xfId="10213"/>
    <cellStyle name="注释 7 4 12" xfId="14049"/>
    <cellStyle name="注释 7 4 13" xfId="17402"/>
    <cellStyle name="注释 7 4 14" xfId="17754"/>
    <cellStyle name="注释 7 4 2" xfId="4004"/>
    <cellStyle name="注释 7 4 2 2" xfId="6912"/>
    <cellStyle name="注释 7 4 2 2 2" xfId="9952"/>
    <cellStyle name="注释 7 4 2 2 3" xfId="17404"/>
    <cellStyle name="注释 7 4 2 3" xfId="9951"/>
    <cellStyle name="注释 7 4 2 4" xfId="17403"/>
    <cellStyle name="注释 7 4 3" xfId="4323"/>
    <cellStyle name="注释 7 4 3 2" xfId="6914"/>
    <cellStyle name="注释 7 4 3 2 2" xfId="9954"/>
    <cellStyle name="注释 7 4 3 2 3" xfId="17406"/>
    <cellStyle name="注释 7 4 3 3" xfId="9953"/>
    <cellStyle name="注释 7 4 3 4" xfId="17405"/>
    <cellStyle name="注释 7 4 4" xfId="6910"/>
    <cellStyle name="注释 7 4 4 2" xfId="9955"/>
    <cellStyle name="注释 7 4 4 3" xfId="17407"/>
    <cellStyle name="注释 7 4 5" xfId="7161"/>
    <cellStyle name="注释 7 4 6" xfId="7273"/>
    <cellStyle name="注释 7 4 7" xfId="6401"/>
    <cellStyle name="注释 7 4 8" xfId="7355"/>
    <cellStyle name="注释 7 4 9" xfId="9589"/>
    <cellStyle name="注释 7 5" xfId="1155"/>
    <cellStyle name="注释 7 5 2" xfId="9956"/>
    <cellStyle name="注释 7 5 3" xfId="17408"/>
    <cellStyle name="注释 7 6" xfId="3979"/>
    <cellStyle name="注释 7 6 2" xfId="5530"/>
    <cellStyle name="注释 7 6 2 2" xfId="9958"/>
    <cellStyle name="注释 7 6 2 3" xfId="17410"/>
    <cellStyle name="注释 7 6 3" xfId="9957"/>
    <cellStyle name="注释 7 6 4" xfId="17409"/>
    <cellStyle name="注释 7 7" xfId="4259"/>
    <cellStyle name="注释 7 7 2" xfId="6077"/>
    <cellStyle name="注释 7 7 2 2" xfId="9960"/>
    <cellStyle name="注释 7 7 2 3" xfId="17412"/>
    <cellStyle name="注释 7 7 3" xfId="9959"/>
    <cellStyle name="注释 7 7 4" xfId="17411"/>
    <cellStyle name="注释 7 8" xfId="3938"/>
    <cellStyle name="注释 7 8 10" xfId="12732"/>
    <cellStyle name="注释 7 8 11" xfId="17413"/>
    <cellStyle name="注释 7 8 12" xfId="17569"/>
    <cellStyle name="注释 7 8 2" xfId="6079"/>
    <cellStyle name="注释 7 8 2 2" xfId="9962"/>
    <cellStyle name="注释 7 8 2 3" xfId="17414"/>
    <cellStyle name="注释 7 8 3" xfId="5081"/>
    <cellStyle name="注释 7 8 3 2" xfId="17415"/>
    <cellStyle name="注释 7 8 4" xfId="5860"/>
    <cellStyle name="注释 7 8 5" xfId="7083"/>
    <cellStyle name="注释 7 8 6" xfId="7155"/>
    <cellStyle name="注释 7 8 7" xfId="9245"/>
    <cellStyle name="注释 7 8 8" xfId="9961"/>
    <cellStyle name="注释 7 8 9" xfId="10028"/>
    <cellStyle name="注释 7 9" xfId="3786"/>
    <cellStyle name="注释 7 9 10" xfId="14056"/>
    <cellStyle name="注释 7 9 11" xfId="17416"/>
    <cellStyle name="注释 7 9 12" xfId="17755"/>
    <cellStyle name="注释 7 9 2" xfId="6916"/>
    <cellStyle name="注释 7 9 2 2" xfId="9964"/>
    <cellStyle name="注释 7 9 2 3" xfId="17417"/>
    <cellStyle name="注释 7 9 3" xfId="7162"/>
    <cellStyle name="注释 7 9 4" xfId="7274"/>
    <cellStyle name="注释 7 9 5" xfId="7120"/>
    <cellStyle name="注释 7 9 6" xfId="7356"/>
    <cellStyle name="注释 7 9 7" xfId="9592"/>
    <cellStyle name="注释 7 9 8" xfId="9963"/>
    <cellStyle name="注释 7 9 9" xfId="10215"/>
    <cellStyle name="注释 8" xfId="1072"/>
    <cellStyle name="注释 8 10" xfId="7318"/>
    <cellStyle name="注释 8 11" xfId="9519"/>
    <cellStyle name="注释 8 12" xfId="9965"/>
    <cellStyle name="注释 8 13" xfId="10176"/>
    <cellStyle name="注释 8 14" xfId="13845"/>
    <cellStyle name="注释 8 15" xfId="17418"/>
    <cellStyle name="注释 8 16" xfId="17717"/>
    <cellStyle name="注释 8 2" xfId="874"/>
    <cellStyle name="注释 8 2 10" xfId="7357"/>
    <cellStyle name="注释 8 2 11" xfId="9593"/>
    <cellStyle name="注释 8 2 12" xfId="9966"/>
    <cellStyle name="注释 8 2 13" xfId="10217"/>
    <cellStyle name="注释 8 2 14" xfId="14057"/>
    <cellStyle name="注释 8 2 15" xfId="17419"/>
    <cellStyle name="注释 8 2 16" xfId="17756"/>
    <cellStyle name="注释 8 2 2" xfId="878"/>
    <cellStyle name="注释 8 2 2 2" xfId="9967"/>
    <cellStyle name="注释 8 2 2 3" xfId="17420"/>
    <cellStyle name="注释 8 2 3" xfId="171"/>
    <cellStyle name="注释 8 2 3 10" xfId="9968"/>
    <cellStyle name="注释 8 2 3 11" xfId="10219"/>
    <cellStyle name="注释 8 2 3 12" xfId="14059"/>
    <cellStyle name="注释 8 2 3 13" xfId="17421"/>
    <cellStyle name="注释 8 2 3 14" xfId="17757"/>
    <cellStyle name="注释 8 2 3 2" xfId="3708"/>
    <cellStyle name="注释 8 2 3 2 2" xfId="6920"/>
    <cellStyle name="注释 8 2 3 2 2 2" xfId="9970"/>
    <cellStyle name="注释 8 2 3 2 2 3" xfId="17423"/>
    <cellStyle name="注释 8 2 3 2 3" xfId="9969"/>
    <cellStyle name="注释 8 2 3 2 4" xfId="17422"/>
    <cellStyle name="注释 8 2 3 3" xfId="3882"/>
    <cellStyle name="注释 8 2 3 3 2" xfId="6921"/>
    <cellStyle name="注释 8 2 3 3 2 2" xfId="9972"/>
    <cellStyle name="注释 8 2 3 3 2 3" xfId="17425"/>
    <cellStyle name="注释 8 2 3 3 3" xfId="9971"/>
    <cellStyle name="注释 8 2 3 3 4" xfId="17424"/>
    <cellStyle name="注释 8 2 3 4" xfId="6919"/>
    <cellStyle name="注释 8 2 3 4 2" xfId="9973"/>
    <cellStyle name="注释 8 2 3 4 3" xfId="17426"/>
    <cellStyle name="注释 8 2 3 5" xfId="7164"/>
    <cellStyle name="注释 8 2 3 6" xfId="7277"/>
    <cellStyle name="注释 8 2 3 7" xfId="7231"/>
    <cellStyle name="注释 8 2 3 8" xfId="7358"/>
    <cellStyle name="注释 8 2 3 9" xfId="9594"/>
    <cellStyle name="注释 8 2 4" xfId="3920"/>
    <cellStyle name="注释 8 2 4 2" xfId="6922"/>
    <cellStyle name="注释 8 2 4 2 2" xfId="9975"/>
    <cellStyle name="注释 8 2 4 2 3" xfId="17428"/>
    <cellStyle name="注释 8 2 4 3" xfId="9974"/>
    <cellStyle name="注释 8 2 4 4" xfId="17427"/>
    <cellStyle name="注释 8 2 5" xfId="4512"/>
    <cellStyle name="注释 8 2 5 2" xfId="6923"/>
    <cellStyle name="注释 8 2 5 2 2" xfId="9977"/>
    <cellStyle name="注释 8 2 5 2 3" xfId="17430"/>
    <cellStyle name="注释 8 2 5 3" xfId="9976"/>
    <cellStyle name="注释 8 2 5 4" xfId="17429"/>
    <cellStyle name="注释 8 2 6" xfId="6918"/>
    <cellStyle name="注释 8 2 6 2" xfId="9978"/>
    <cellStyle name="注释 8 2 6 3" xfId="17431"/>
    <cellStyle name="注释 8 2 7" xfId="7163"/>
    <cellStyle name="注释 8 2 8" xfId="7275"/>
    <cellStyle name="注释 8 2 9" xfId="6297"/>
    <cellStyle name="注释 8 3" xfId="3649"/>
    <cellStyle name="注释 8 3 2" xfId="3650"/>
    <cellStyle name="注释 8 3 2 10" xfId="9980"/>
    <cellStyle name="注释 8 3 2 11" xfId="10229"/>
    <cellStyle name="注释 8 3 2 12" xfId="14065"/>
    <cellStyle name="注释 8 3 2 13" xfId="17433"/>
    <cellStyle name="注释 8 3 2 14" xfId="17758"/>
    <cellStyle name="注释 8 3 2 2" xfId="4641"/>
    <cellStyle name="注释 8 3 2 2 2" xfId="6925"/>
    <cellStyle name="注释 8 3 2 2 2 2" xfId="9982"/>
    <cellStyle name="注释 8 3 2 2 2 3" xfId="17435"/>
    <cellStyle name="注释 8 3 2 2 3" xfId="9981"/>
    <cellStyle name="注释 8 3 2 2 4" xfId="17434"/>
    <cellStyle name="注释 8 3 2 3" xfId="4718"/>
    <cellStyle name="注释 8 3 2 3 2" xfId="6926"/>
    <cellStyle name="注释 8 3 2 3 2 2" xfId="9984"/>
    <cellStyle name="注释 8 3 2 3 2 3" xfId="17437"/>
    <cellStyle name="注释 8 3 2 3 3" xfId="9983"/>
    <cellStyle name="注释 8 3 2 3 4" xfId="17436"/>
    <cellStyle name="注释 8 3 2 4" xfId="6924"/>
    <cellStyle name="注释 8 3 2 4 2" xfId="9985"/>
    <cellStyle name="注释 8 3 2 4 3" xfId="17438"/>
    <cellStyle name="注释 8 3 2 5" xfId="7169"/>
    <cellStyle name="注释 8 3 2 6" xfId="7281"/>
    <cellStyle name="注释 8 3 2 7" xfId="6541"/>
    <cellStyle name="注释 8 3 2 8" xfId="7359"/>
    <cellStyle name="注释 8 3 2 9" xfId="9598"/>
    <cellStyle name="注释 8 3 3" xfId="9979"/>
    <cellStyle name="注释 8 3 4" xfId="17432"/>
    <cellStyle name="注释 8 4" xfId="3980"/>
    <cellStyle name="注释 8 4 2" xfId="6927"/>
    <cellStyle name="注释 8 4 2 2" xfId="9987"/>
    <cellStyle name="注释 8 4 2 3" xfId="17440"/>
    <cellStyle name="注释 8 4 3" xfId="9986"/>
    <cellStyle name="注释 8 4 4" xfId="17439"/>
    <cellStyle name="注释 8 5" xfId="4386"/>
    <cellStyle name="注释 8 5 2" xfId="6929"/>
    <cellStyle name="注释 8 5 2 2" xfId="9989"/>
    <cellStyle name="注释 8 5 2 3" xfId="17442"/>
    <cellStyle name="注释 8 5 3" xfId="9988"/>
    <cellStyle name="注释 8 5 4" xfId="17441"/>
    <cellStyle name="注释 8 6" xfId="6735"/>
    <cellStyle name="注释 8 6 2" xfId="9990"/>
    <cellStyle name="注释 8 6 2 2" xfId="17444"/>
    <cellStyle name="注释 8 6 3" xfId="17443"/>
    <cellStyle name="注释 8 7" xfId="7093"/>
    <cellStyle name="注释 8 8" xfId="7194"/>
    <cellStyle name="注释 8 9" xfId="6213"/>
    <cellStyle name="注释 9" xfId="1077"/>
    <cellStyle name="注释 9 10" xfId="4814"/>
    <cellStyle name="注释 9 11" xfId="7360"/>
    <cellStyle name="注释 9 12" xfId="9599"/>
    <cellStyle name="注释 9 13" xfId="9991"/>
    <cellStyle name="注释 9 14" xfId="10239"/>
    <cellStyle name="注释 9 15" xfId="14071"/>
    <cellStyle name="注释 9 16" xfId="17445"/>
    <cellStyle name="注释 9 17" xfId="17759"/>
    <cellStyle name="注释 9 2" xfId="796"/>
    <cellStyle name="注释 9 2 10" xfId="9600"/>
    <cellStyle name="注释 9 2 11" xfId="9992"/>
    <cellStyle name="注释 9 2 12" xfId="10240"/>
    <cellStyle name="注释 9 2 13" xfId="14072"/>
    <cellStyle name="注释 9 2 14" xfId="17446"/>
    <cellStyle name="注释 9 2 15" xfId="17760"/>
    <cellStyle name="注释 9 2 2" xfId="3034"/>
    <cellStyle name="注释 9 2 2 10" xfId="9993"/>
    <cellStyle name="注释 9 2 2 11" xfId="10241"/>
    <cellStyle name="注释 9 2 2 12" xfId="14073"/>
    <cellStyle name="注释 9 2 2 13" xfId="17447"/>
    <cellStyle name="注释 9 2 2 14" xfId="17761"/>
    <cellStyle name="注释 9 2 2 2" xfId="4501"/>
    <cellStyle name="注释 9 2 2 2 2" xfId="6934"/>
    <cellStyle name="注释 9 2 2 2 2 2" xfId="9995"/>
    <cellStyle name="注释 9 2 2 2 2 3" xfId="17449"/>
    <cellStyle name="注释 9 2 2 2 3" xfId="9994"/>
    <cellStyle name="注释 9 2 2 2 4" xfId="17448"/>
    <cellStyle name="注释 9 2 2 3" xfId="3863"/>
    <cellStyle name="注释 9 2 2 3 2" xfId="5251"/>
    <cellStyle name="注释 9 2 2 3 2 2" xfId="9997"/>
    <cellStyle name="注释 9 2 2 3 2 3" xfId="17451"/>
    <cellStyle name="注释 9 2 2 3 3" xfId="9996"/>
    <cellStyle name="注释 9 2 2 3 4" xfId="17450"/>
    <cellStyle name="注释 9 2 2 4" xfId="6932"/>
    <cellStyle name="注释 9 2 2 4 2" xfId="9998"/>
    <cellStyle name="注释 9 2 2 4 3" xfId="17452"/>
    <cellStyle name="注释 9 2 2 5" xfId="7172"/>
    <cellStyle name="注释 9 2 2 6" xfId="7285"/>
    <cellStyle name="注释 9 2 2 7" xfId="5158"/>
    <cellStyle name="注释 9 2 2 8" xfId="7362"/>
    <cellStyle name="注释 9 2 2 9" xfId="9601"/>
    <cellStyle name="注释 9 2 3" xfId="3895"/>
    <cellStyle name="注释 9 2 3 2" xfId="6936"/>
    <cellStyle name="注释 9 2 3 2 2" xfId="10000"/>
    <cellStyle name="注释 9 2 3 2 3" xfId="17454"/>
    <cellStyle name="注释 9 2 3 3" xfId="9999"/>
    <cellStyle name="注释 9 2 3 4" xfId="17453"/>
    <cellStyle name="注释 9 2 4" xfId="4540"/>
    <cellStyle name="注释 9 2 4 2" xfId="6937"/>
    <cellStyle name="注释 9 2 4 2 2" xfId="10002"/>
    <cellStyle name="注释 9 2 4 2 3" xfId="17456"/>
    <cellStyle name="注释 9 2 4 3" xfId="10001"/>
    <cellStyle name="注释 9 2 4 4" xfId="17455"/>
    <cellStyle name="注释 9 2 5" xfId="6931"/>
    <cellStyle name="注释 9 2 5 2" xfId="10003"/>
    <cellStyle name="注释 9 2 5 3" xfId="17457"/>
    <cellStyle name="注释 9 2 6" xfId="7171"/>
    <cellStyle name="注释 9 2 7" xfId="7284"/>
    <cellStyle name="注释 9 2 8" xfId="6901"/>
    <cellStyle name="注释 9 2 9" xfId="7361"/>
    <cellStyle name="注释 9 3" xfId="557"/>
    <cellStyle name="注释 9 3 10" xfId="10004"/>
    <cellStyle name="注释 9 3 11" xfId="10251"/>
    <cellStyle name="注释 9 3 12" xfId="14078"/>
    <cellStyle name="注释 9 3 13" xfId="17458"/>
    <cellStyle name="注释 9 3 14" xfId="17762"/>
    <cellStyle name="注释 9 3 2" xfId="3810"/>
    <cellStyle name="注释 9 3 2 2" xfId="6939"/>
    <cellStyle name="注释 9 3 2 2 2" xfId="10006"/>
    <cellStyle name="注释 9 3 2 2 3" xfId="17460"/>
    <cellStyle name="注释 9 3 2 3" xfId="10005"/>
    <cellStyle name="注释 9 3 2 4" xfId="17459"/>
    <cellStyle name="注释 9 3 3" xfId="4551"/>
    <cellStyle name="注释 9 3 3 2" xfId="6940"/>
    <cellStyle name="注释 9 3 3 2 2" xfId="10008"/>
    <cellStyle name="注释 9 3 3 2 3" xfId="17462"/>
    <cellStyle name="注释 9 3 3 3" xfId="10007"/>
    <cellStyle name="注释 9 3 3 4" xfId="17461"/>
    <cellStyle name="注释 9 3 4" xfId="6938"/>
    <cellStyle name="注释 9 3 4 2" xfId="10009"/>
    <cellStyle name="注释 9 3 4 3" xfId="17463"/>
    <cellStyle name="注释 9 3 5" xfId="7175"/>
    <cellStyle name="注释 9 3 6" xfId="7288"/>
    <cellStyle name="注释 9 3 7" xfId="6341"/>
    <cellStyle name="注释 9 3 8" xfId="7363"/>
    <cellStyle name="注释 9 3 9" xfId="9605"/>
    <cellStyle name="注释 9 4" xfId="3651"/>
    <cellStyle name="注释 9 4 10" xfId="10010"/>
    <cellStyle name="注释 9 4 11" xfId="10257"/>
    <cellStyle name="注释 9 4 12" xfId="14084"/>
    <cellStyle name="注释 9 4 13" xfId="17464"/>
    <cellStyle name="注释 9 4 14" xfId="17763"/>
    <cellStyle name="注释 9 4 2" xfId="4642"/>
    <cellStyle name="注释 9 4 2 2" xfId="6942"/>
    <cellStyle name="注释 9 4 2 2 2" xfId="10012"/>
    <cellStyle name="注释 9 4 2 2 3" xfId="17466"/>
    <cellStyle name="注释 9 4 2 3" xfId="10011"/>
    <cellStyle name="注释 9 4 2 4" xfId="17465"/>
    <cellStyle name="注释 9 4 3" xfId="4719"/>
    <cellStyle name="注释 9 4 3 2" xfId="6943"/>
    <cellStyle name="注释 9 4 3 2 2" xfId="10014"/>
    <cellStyle name="注释 9 4 3 2 3" xfId="17468"/>
    <cellStyle name="注释 9 4 3 3" xfId="10013"/>
    <cellStyle name="注释 9 4 3 4" xfId="17467"/>
    <cellStyle name="注释 9 4 4" xfId="6941"/>
    <cellStyle name="注释 9 4 4 2" xfId="10015"/>
    <cellStyle name="注释 9 4 4 3" xfId="17469"/>
    <cellStyle name="注释 9 4 5" xfId="7176"/>
    <cellStyle name="注释 9 4 6" xfId="7289"/>
    <cellStyle name="注释 9 4 7" xfId="5166"/>
    <cellStyle name="注释 9 4 8" xfId="7364"/>
    <cellStyle name="注释 9 4 9" xfId="9606"/>
    <cellStyle name="注释 9 5" xfId="3981"/>
    <cellStyle name="注释 9 5 2" xfId="6944"/>
    <cellStyle name="注释 9 5 2 2" xfId="10017"/>
    <cellStyle name="注释 9 5 2 3" xfId="17471"/>
    <cellStyle name="注释 9 5 3" xfId="10016"/>
    <cellStyle name="注释 9 5 4" xfId="17470"/>
    <cellStyle name="注释 9 6" xfId="4390"/>
    <cellStyle name="注释 9 6 2" xfId="6945"/>
    <cellStyle name="注释 9 6 2 2" xfId="10019"/>
    <cellStyle name="注释 9 6 2 3" xfId="17473"/>
    <cellStyle name="注释 9 6 3" xfId="10018"/>
    <cellStyle name="注释 9 6 4" xfId="17472"/>
    <cellStyle name="注释 9 7" xfId="6930"/>
    <cellStyle name="注释 9 7 2" xfId="10020"/>
    <cellStyle name="注释 9 7 3" xfId="17475"/>
    <cellStyle name="注释 9 8" xfId="7170"/>
    <cellStyle name="注释 9 9" xfId="728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codeName="Sheet2"/>
  <dimension ref="A1:X205"/>
  <sheetViews>
    <sheetView showZeros="0" tabSelected="1" topLeftCell="D1" zoomScaleNormal="100" workbookViewId="0">
      <pane ySplit="3" topLeftCell="A4" activePane="bottomLeft" state="frozen"/>
      <selection pane="bottomLeft" activeCell="P5" sqref="P5"/>
    </sheetView>
  </sheetViews>
  <sheetFormatPr defaultColWidth="8.88671875" defaultRowHeight="24.75" customHeight="1"/>
  <cols>
    <col min="1" max="1" width="4.88671875" style="129" hidden="1" customWidth="1"/>
    <col min="2" max="2" width="6.33203125" style="129" hidden="1" customWidth="1"/>
    <col min="3" max="3" width="5.33203125" style="129" hidden="1" customWidth="1"/>
    <col min="4" max="4" width="7.44140625" style="129" customWidth="1"/>
    <col min="5" max="5" width="11.6640625" style="129" customWidth="1"/>
    <col min="6" max="6" width="6.33203125" style="129" customWidth="1"/>
    <col min="7" max="7" width="8.33203125" style="129" customWidth="1"/>
    <col min="8" max="8" width="6" style="129" hidden="1" customWidth="1"/>
    <col min="9" max="9" width="5.77734375" style="129" hidden="1" customWidth="1"/>
    <col min="10" max="10" width="8" style="143" hidden="1" customWidth="1"/>
    <col min="11" max="11" width="6.6640625" style="143" hidden="1" customWidth="1"/>
    <col min="12" max="12" width="6.44140625" style="129" customWidth="1"/>
    <col min="13" max="13" width="6.21875" style="129" customWidth="1"/>
    <col min="14" max="15" width="9" style="129" customWidth="1"/>
    <col min="16" max="16" width="7.21875" style="129" customWidth="1"/>
    <col min="17" max="17" width="8.109375" style="257" hidden="1" customWidth="1"/>
    <col min="18" max="18" width="9" style="129" hidden="1" customWidth="1"/>
    <col min="19" max="19" width="7.33203125" style="253" customWidth="1"/>
    <col min="20" max="20" width="7.5546875" style="253" customWidth="1"/>
    <col min="21" max="21" width="6.33203125" style="257" customWidth="1"/>
    <col min="22" max="22" width="6.33203125" style="129" customWidth="1"/>
    <col min="23" max="16384" width="8.88671875" style="129"/>
  </cols>
  <sheetData>
    <row r="1" spans="1:22" ht="19.2" hidden="1" customHeight="1">
      <c r="E1" s="162" t="s">
        <v>368</v>
      </c>
      <c r="Q1" s="129"/>
      <c r="S1" s="129"/>
      <c r="T1" s="129"/>
      <c r="U1" s="129"/>
    </row>
    <row r="2" spans="1:22" ht="50.4" customHeight="1">
      <c r="A2" s="259" t="s">
        <v>596</v>
      </c>
      <c r="B2" s="259"/>
      <c r="C2" s="259"/>
      <c r="D2" s="259"/>
      <c r="E2" s="259"/>
      <c r="F2" s="259"/>
      <c r="G2" s="259"/>
      <c r="H2" s="259"/>
      <c r="I2" s="259"/>
      <c r="J2" s="259"/>
      <c r="K2" s="259"/>
      <c r="L2" s="259"/>
      <c r="M2" s="259"/>
      <c r="N2" s="259"/>
      <c r="O2" s="259"/>
      <c r="P2" s="259"/>
      <c r="Q2" s="260"/>
      <c r="R2" s="259"/>
      <c r="S2" s="261"/>
      <c r="T2" s="261"/>
      <c r="U2" s="260"/>
      <c r="V2" s="259"/>
    </row>
    <row r="3" spans="1:22" ht="23.4" customHeight="1">
      <c r="A3" s="1" t="s">
        <v>0</v>
      </c>
      <c r="B3" s="166" t="s">
        <v>588</v>
      </c>
      <c r="C3" s="1" t="s">
        <v>1</v>
      </c>
      <c r="D3" s="130" t="s">
        <v>46</v>
      </c>
      <c r="E3" s="131" t="s">
        <v>3</v>
      </c>
      <c r="F3" s="130" t="s">
        <v>48</v>
      </c>
      <c r="G3" s="130" t="s">
        <v>49</v>
      </c>
      <c r="H3" s="132" t="s">
        <v>4</v>
      </c>
      <c r="I3" s="133" t="s">
        <v>5</v>
      </c>
      <c r="J3" s="136" t="s">
        <v>9</v>
      </c>
      <c r="K3" s="142" t="s">
        <v>44</v>
      </c>
      <c r="L3" s="138" t="s">
        <v>45</v>
      </c>
      <c r="M3" s="134" t="s">
        <v>10</v>
      </c>
      <c r="N3" s="135" t="s">
        <v>12</v>
      </c>
      <c r="O3" s="135" t="s">
        <v>13</v>
      </c>
      <c r="P3" s="135" t="s">
        <v>14</v>
      </c>
      <c r="Q3" s="258" t="s">
        <v>15</v>
      </c>
      <c r="R3" s="136" t="s">
        <v>16</v>
      </c>
      <c r="S3" s="251" t="s">
        <v>17</v>
      </c>
      <c r="T3" s="251" t="s">
        <v>18</v>
      </c>
      <c r="U3" s="256" t="s">
        <v>592</v>
      </c>
      <c r="V3" s="138" t="s">
        <v>365</v>
      </c>
    </row>
    <row r="4" spans="1:22" ht="25.05" customHeight="1">
      <c r="A4" s="168">
        <v>950</v>
      </c>
      <c r="B4" s="168">
        <v>170</v>
      </c>
      <c r="C4" s="174" t="s">
        <v>316</v>
      </c>
      <c r="D4" s="183" t="s">
        <v>317</v>
      </c>
      <c r="E4" s="196" t="s">
        <v>272</v>
      </c>
      <c r="F4" s="225" t="s">
        <v>53</v>
      </c>
      <c r="G4" s="226" t="s">
        <v>56</v>
      </c>
      <c r="H4" s="154" t="s">
        <v>60</v>
      </c>
      <c r="I4" s="183">
        <v>3</v>
      </c>
      <c r="J4" s="148">
        <v>97</v>
      </c>
      <c r="K4" s="147">
        <f t="shared" ref="K4:K67" si="0">I4</f>
        <v>3</v>
      </c>
      <c r="L4" s="148">
        <f t="shared" ref="L4:L67" si="1">J4+K4</f>
        <v>100</v>
      </c>
      <c r="M4" s="145" t="s">
        <v>367</v>
      </c>
      <c r="N4" s="146" t="s">
        <v>377</v>
      </c>
      <c r="O4" s="146" t="s">
        <v>378</v>
      </c>
      <c r="P4" s="145" t="s">
        <v>501</v>
      </c>
      <c r="Q4" s="145">
        <v>12</v>
      </c>
      <c r="R4" s="167"/>
      <c r="S4" s="252">
        <v>81.42</v>
      </c>
      <c r="T4" s="254">
        <f t="shared" ref="T4:T67" si="2">L4*0.5+S4*0.5</f>
        <v>90.710000000000008</v>
      </c>
      <c r="U4" s="145" t="s">
        <v>593</v>
      </c>
      <c r="V4" s="137"/>
    </row>
    <row r="5" spans="1:22" ht="25.05" customHeight="1">
      <c r="A5" s="168">
        <v>948</v>
      </c>
      <c r="B5" s="168">
        <v>169</v>
      </c>
      <c r="C5" s="174" t="s">
        <v>314</v>
      </c>
      <c r="D5" s="182" t="s">
        <v>315</v>
      </c>
      <c r="E5" s="196" t="s">
        <v>272</v>
      </c>
      <c r="F5" s="223" t="s">
        <v>53</v>
      </c>
      <c r="G5" s="224" t="s">
        <v>56</v>
      </c>
      <c r="H5" s="255" t="s">
        <v>55</v>
      </c>
      <c r="I5" s="182">
        <v>2</v>
      </c>
      <c r="J5" s="148">
        <v>98</v>
      </c>
      <c r="K5" s="147">
        <f t="shared" si="0"/>
        <v>2</v>
      </c>
      <c r="L5" s="148">
        <f t="shared" si="1"/>
        <v>100</v>
      </c>
      <c r="M5" s="145" t="s">
        <v>367</v>
      </c>
      <c r="N5" s="146" t="s">
        <v>377</v>
      </c>
      <c r="O5" s="146" t="s">
        <v>378</v>
      </c>
      <c r="P5" s="145" t="s">
        <v>500</v>
      </c>
      <c r="Q5" s="145">
        <v>19</v>
      </c>
      <c r="R5" s="149"/>
      <c r="S5" s="252">
        <v>80.23</v>
      </c>
      <c r="T5" s="254">
        <f t="shared" si="2"/>
        <v>90.115000000000009</v>
      </c>
      <c r="U5" s="145" t="s">
        <v>593</v>
      </c>
      <c r="V5" s="137"/>
    </row>
    <row r="6" spans="1:22" ht="25.05" customHeight="1">
      <c r="A6" s="168">
        <v>912</v>
      </c>
      <c r="B6" s="168">
        <v>160</v>
      </c>
      <c r="C6" s="174" t="s">
        <v>296</v>
      </c>
      <c r="D6" s="177" t="s">
        <v>297</v>
      </c>
      <c r="E6" s="196" t="s">
        <v>272</v>
      </c>
      <c r="F6" s="212" t="s">
        <v>53</v>
      </c>
      <c r="G6" s="213" t="s">
        <v>56</v>
      </c>
      <c r="H6" s="158" t="s">
        <v>55</v>
      </c>
      <c r="I6" s="177">
        <v>2</v>
      </c>
      <c r="J6" s="148">
        <v>96</v>
      </c>
      <c r="K6" s="147">
        <f t="shared" si="0"/>
        <v>2</v>
      </c>
      <c r="L6" s="148">
        <f t="shared" si="1"/>
        <v>98</v>
      </c>
      <c r="M6" s="145" t="s">
        <v>367</v>
      </c>
      <c r="N6" s="146" t="s">
        <v>377</v>
      </c>
      <c r="O6" s="146" t="s">
        <v>378</v>
      </c>
      <c r="P6" s="145" t="s">
        <v>503</v>
      </c>
      <c r="Q6" s="145">
        <v>20</v>
      </c>
      <c r="R6" s="149"/>
      <c r="S6" s="252">
        <v>81.47</v>
      </c>
      <c r="T6" s="254">
        <f t="shared" si="2"/>
        <v>89.734999999999999</v>
      </c>
      <c r="U6" s="145" t="s">
        <v>593</v>
      </c>
      <c r="V6" s="137"/>
    </row>
    <row r="7" spans="1:22" ht="25.05" customHeight="1">
      <c r="A7" s="168">
        <v>910</v>
      </c>
      <c r="B7" s="168">
        <v>159</v>
      </c>
      <c r="C7" s="174" t="s">
        <v>294</v>
      </c>
      <c r="D7" s="177" t="s">
        <v>295</v>
      </c>
      <c r="E7" s="196" t="s">
        <v>272</v>
      </c>
      <c r="F7" s="212" t="s">
        <v>53</v>
      </c>
      <c r="G7" s="213" t="s">
        <v>56</v>
      </c>
      <c r="H7" s="154" t="s">
        <v>60</v>
      </c>
      <c r="I7" s="177">
        <v>3</v>
      </c>
      <c r="J7" s="148">
        <v>94</v>
      </c>
      <c r="K7" s="147">
        <f t="shared" si="0"/>
        <v>3</v>
      </c>
      <c r="L7" s="148">
        <f t="shared" si="1"/>
        <v>97</v>
      </c>
      <c r="M7" s="145" t="s">
        <v>367</v>
      </c>
      <c r="N7" s="146" t="s">
        <v>377</v>
      </c>
      <c r="O7" s="146" t="s">
        <v>378</v>
      </c>
      <c r="P7" s="145" t="s">
        <v>505</v>
      </c>
      <c r="Q7" s="145">
        <v>18</v>
      </c>
      <c r="R7" s="149"/>
      <c r="S7" s="252">
        <v>80.17</v>
      </c>
      <c r="T7" s="254">
        <f t="shared" si="2"/>
        <v>88.585000000000008</v>
      </c>
      <c r="U7" s="145" t="s">
        <v>593</v>
      </c>
      <c r="V7" s="137"/>
    </row>
    <row r="8" spans="1:22" ht="25.05" customHeight="1">
      <c r="A8" s="168">
        <v>947</v>
      </c>
      <c r="B8" s="168">
        <v>168</v>
      </c>
      <c r="C8" s="174" t="s">
        <v>312</v>
      </c>
      <c r="D8" s="181" t="s">
        <v>313</v>
      </c>
      <c r="E8" s="196" t="s">
        <v>272</v>
      </c>
      <c r="F8" s="181" t="s">
        <v>53</v>
      </c>
      <c r="G8" s="222" t="s">
        <v>56</v>
      </c>
      <c r="H8" s="159" t="s">
        <v>61</v>
      </c>
      <c r="I8" s="250">
        <v>3</v>
      </c>
      <c r="J8" s="148">
        <v>95</v>
      </c>
      <c r="K8" s="147">
        <f t="shared" si="0"/>
        <v>3</v>
      </c>
      <c r="L8" s="148">
        <f t="shared" si="1"/>
        <v>98</v>
      </c>
      <c r="M8" s="145" t="s">
        <v>367</v>
      </c>
      <c r="N8" s="146" t="s">
        <v>377</v>
      </c>
      <c r="O8" s="146" t="s">
        <v>378</v>
      </c>
      <c r="P8" s="145" t="s">
        <v>504</v>
      </c>
      <c r="Q8" s="145">
        <v>16</v>
      </c>
      <c r="R8" s="149"/>
      <c r="S8" s="252">
        <v>78.790000000000006</v>
      </c>
      <c r="T8" s="254">
        <f t="shared" si="2"/>
        <v>88.39500000000001</v>
      </c>
      <c r="U8" s="145" t="s">
        <v>593</v>
      </c>
      <c r="V8" s="137"/>
    </row>
    <row r="9" spans="1:22" ht="25.05" customHeight="1">
      <c r="A9" s="168">
        <v>1137</v>
      </c>
      <c r="B9" s="168">
        <v>200</v>
      </c>
      <c r="C9" s="192">
        <v>329</v>
      </c>
      <c r="D9" s="195" t="s">
        <v>360</v>
      </c>
      <c r="E9" s="196" t="s">
        <v>272</v>
      </c>
      <c r="F9" s="195" t="s">
        <v>53</v>
      </c>
      <c r="G9" s="247" t="s">
        <v>56</v>
      </c>
      <c r="H9" s="150" t="s">
        <v>67</v>
      </c>
      <c r="I9" s="249">
        <v>4</v>
      </c>
      <c r="J9" s="148">
        <v>92</v>
      </c>
      <c r="K9" s="147">
        <f t="shared" si="0"/>
        <v>4</v>
      </c>
      <c r="L9" s="148">
        <f t="shared" si="1"/>
        <v>96</v>
      </c>
      <c r="M9" s="145" t="s">
        <v>367</v>
      </c>
      <c r="N9" s="146" t="s">
        <v>591</v>
      </c>
      <c r="O9" s="146" t="s">
        <v>378</v>
      </c>
      <c r="P9" s="145" t="s">
        <v>506</v>
      </c>
      <c r="Q9" s="145">
        <v>22</v>
      </c>
      <c r="R9" s="149"/>
      <c r="S9" s="252">
        <v>79.849999999999994</v>
      </c>
      <c r="T9" s="254">
        <f t="shared" si="2"/>
        <v>87.924999999999997</v>
      </c>
      <c r="U9" s="145" t="s">
        <v>593</v>
      </c>
      <c r="V9" s="137"/>
    </row>
    <row r="10" spans="1:22" ht="25.05" customHeight="1">
      <c r="A10" s="168">
        <v>944</v>
      </c>
      <c r="B10" s="168">
        <v>167</v>
      </c>
      <c r="C10" s="174" t="s">
        <v>310</v>
      </c>
      <c r="D10" s="180" t="s">
        <v>311</v>
      </c>
      <c r="E10" s="196" t="s">
        <v>272</v>
      </c>
      <c r="F10" s="220" t="s">
        <v>53</v>
      </c>
      <c r="G10" s="221" t="s">
        <v>56</v>
      </c>
      <c r="H10" s="154" t="s">
        <v>60</v>
      </c>
      <c r="I10" s="180">
        <v>3</v>
      </c>
      <c r="J10" s="148">
        <v>92</v>
      </c>
      <c r="K10" s="147">
        <f t="shared" si="0"/>
        <v>3</v>
      </c>
      <c r="L10" s="148">
        <f t="shared" si="1"/>
        <v>95</v>
      </c>
      <c r="M10" s="145" t="s">
        <v>367</v>
      </c>
      <c r="N10" s="146" t="s">
        <v>377</v>
      </c>
      <c r="O10" s="146" t="s">
        <v>378</v>
      </c>
      <c r="P10" s="145" t="s">
        <v>509</v>
      </c>
      <c r="Q10" s="145">
        <v>13</v>
      </c>
      <c r="R10" s="149"/>
      <c r="S10" s="252">
        <v>80.61</v>
      </c>
      <c r="T10" s="254">
        <f t="shared" si="2"/>
        <v>87.805000000000007</v>
      </c>
      <c r="U10" s="145"/>
      <c r="V10" s="137"/>
    </row>
    <row r="11" spans="1:22" ht="25.05" customHeight="1">
      <c r="A11" s="168">
        <v>1123</v>
      </c>
      <c r="B11" s="168">
        <v>196</v>
      </c>
      <c r="C11" s="192">
        <v>315</v>
      </c>
      <c r="D11" s="195" t="s">
        <v>356</v>
      </c>
      <c r="E11" s="196" t="s">
        <v>272</v>
      </c>
      <c r="F11" s="195" t="s">
        <v>53</v>
      </c>
      <c r="G11" s="247" t="s">
        <v>56</v>
      </c>
      <c r="H11" s="150" t="s">
        <v>355</v>
      </c>
      <c r="I11" s="249">
        <v>4</v>
      </c>
      <c r="J11" s="148">
        <v>91</v>
      </c>
      <c r="K11" s="147">
        <f t="shared" si="0"/>
        <v>4</v>
      </c>
      <c r="L11" s="148">
        <f t="shared" si="1"/>
        <v>95</v>
      </c>
      <c r="M11" s="145" t="s">
        <v>367</v>
      </c>
      <c r="N11" s="146" t="s">
        <v>377</v>
      </c>
      <c r="O11" s="146" t="s">
        <v>378</v>
      </c>
      <c r="P11" s="145" t="s">
        <v>508</v>
      </c>
      <c r="Q11" s="145">
        <v>11</v>
      </c>
      <c r="R11" s="149"/>
      <c r="S11" s="252">
        <v>78.92</v>
      </c>
      <c r="T11" s="254">
        <f t="shared" si="2"/>
        <v>86.960000000000008</v>
      </c>
      <c r="U11" s="145"/>
      <c r="V11" s="137"/>
    </row>
    <row r="12" spans="1:22" ht="25.05" customHeight="1">
      <c r="A12" s="168">
        <v>1050</v>
      </c>
      <c r="B12" s="168">
        <v>184</v>
      </c>
      <c r="C12" s="192">
        <v>242</v>
      </c>
      <c r="D12" s="195" t="s">
        <v>342</v>
      </c>
      <c r="E12" s="196" t="s">
        <v>272</v>
      </c>
      <c r="F12" s="195" t="s">
        <v>53</v>
      </c>
      <c r="G12" s="247" t="s">
        <v>56</v>
      </c>
      <c r="H12" s="150" t="s">
        <v>337</v>
      </c>
      <c r="I12" s="249">
        <v>4</v>
      </c>
      <c r="J12" s="148">
        <v>95</v>
      </c>
      <c r="K12" s="147">
        <f t="shared" si="0"/>
        <v>4</v>
      </c>
      <c r="L12" s="148">
        <f t="shared" si="1"/>
        <v>99</v>
      </c>
      <c r="M12" s="145" t="s">
        <v>367</v>
      </c>
      <c r="N12" s="146" t="s">
        <v>377</v>
      </c>
      <c r="O12" s="146" t="s">
        <v>378</v>
      </c>
      <c r="P12" s="145" t="s">
        <v>502</v>
      </c>
      <c r="Q12" s="145">
        <v>21</v>
      </c>
      <c r="R12" s="149"/>
      <c r="S12" s="252">
        <v>74.540000000000006</v>
      </c>
      <c r="T12" s="254">
        <f t="shared" si="2"/>
        <v>86.77000000000001</v>
      </c>
      <c r="U12" s="145"/>
      <c r="V12" s="137"/>
    </row>
    <row r="13" spans="1:22" ht="25.05" customHeight="1">
      <c r="A13" s="168">
        <v>1136</v>
      </c>
      <c r="B13" s="168">
        <v>199</v>
      </c>
      <c r="C13" s="192">
        <v>328</v>
      </c>
      <c r="D13" s="195" t="s">
        <v>359</v>
      </c>
      <c r="E13" s="196" t="s">
        <v>272</v>
      </c>
      <c r="F13" s="195" t="s">
        <v>53</v>
      </c>
      <c r="G13" s="247" t="s">
        <v>56</v>
      </c>
      <c r="H13" s="150" t="s">
        <v>55</v>
      </c>
      <c r="I13" s="249">
        <v>2</v>
      </c>
      <c r="J13" s="148">
        <v>92</v>
      </c>
      <c r="K13" s="147">
        <f t="shared" si="0"/>
        <v>2</v>
      </c>
      <c r="L13" s="148">
        <f t="shared" si="1"/>
        <v>94</v>
      </c>
      <c r="M13" s="145" t="s">
        <v>367</v>
      </c>
      <c r="N13" s="146" t="s">
        <v>377</v>
      </c>
      <c r="O13" s="146" t="s">
        <v>378</v>
      </c>
      <c r="P13" s="145" t="s">
        <v>511</v>
      </c>
      <c r="Q13" s="145">
        <v>17</v>
      </c>
      <c r="R13" s="149"/>
      <c r="S13" s="252">
        <v>79.319999999999993</v>
      </c>
      <c r="T13" s="254">
        <f t="shared" si="2"/>
        <v>86.66</v>
      </c>
      <c r="U13" s="145"/>
      <c r="V13" s="137"/>
    </row>
    <row r="14" spans="1:22" ht="25.05" customHeight="1">
      <c r="A14" s="168">
        <v>1060</v>
      </c>
      <c r="B14" s="168">
        <v>185</v>
      </c>
      <c r="C14" s="192">
        <v>252</v>
      </c>
      <c r="D14" s="195" t="s">
        <v>343</v>
      </c>
      <c r="E14" s="196" t="s">
        <v>272</v>
      </c>
      <c r="F14" s="195" t="s">
        <v>53</v>
      </c>
      <c r="G14" s="247" t="s">
        <v>56</v>
      </c>
      <c r="H14" s="150" t="s">
        <v>337</v>
      </c>
      <c r="I14" s="249">
        <v>4</v>
      </c>
      <c r="J14" s="148">
        <v>90</v>
      </c>
      <c r="K14" s="147">
        <f t="shared" si="0"/>
        <v>4</v>
      </c>
      <c r="L14" s="148">
        <f t="shared" si="1"/>
        <v>94</v>
      </c>
      <c r="M14" s="145" t="s">
        <v>367</v>
      </c>
      <c r="N14" s="146" t="s">
        <v>377</v>
      </c>
      <c r="O14" s="146" t="s">
        <v>378</v>
      </c>
      <c r="P14" s="145" t="s">
        <v>510</v>
      </c>
      <c r="Q14" s="145">
        <v>14</v>
      </c>
      <c r="R14" s="149"/>
      <c r="S14" s="252">
        <v>78.8</v>
      </c>
      <c r="T14" s="254">
        <f t="shared" si="2"/>
        <v>86.4</v>
      </c>
      <c r="U14" s="145"/>
      <c r="V14" s="137"/>
    </row>
    <row r="15" spans="1:22" ht="25.05" customHeight="1">
      <c r="A15" s="168">
        <v>860</v>
      </c>
      <c r="B15" s="168">
        <v>152</v>
      </c>
      <c r="C15" s="169" t="s">
        <v>279</v>
      </c>
      <c r="D15" s="172" t="s">
        <v>280</v>
      </c>
      <c r="E15" s="196" t="s">
        <v>272</v>
      </c>
      <c r="F15" s="202" t="s">
        <v>53</v>
      </c>
      <c r="G15" s="203" t="s">
        <v>56</v>
      </c>
      <c r="H15" s="153" t="s">
        <v>60</v>
      </c>
      <c r="I15" s="172">
        <v>3</v>
      </c>
      <c r="J15" s="148">
        <v>93</v>
      </c>
      <c r="K15" s="147">
        <f t="shared" si="0"/>
        <v>3</v>
      </c>
      <c r="L15" s="148">
        <f t="shared" si="1"/>
        <v>96</v>
      </c>
      <c r="M15" s="145" t="s">
        <v>367</v>
      </c>
      <c r="N15" s="146" t="s">
        <v>377</v>
      </c>
      <c r="O15" s="146" t="s">
        <v>378</v>
      </c>
      <c r="P15" s="145" t="s">
        <v>507</v>
      </c>
      <c r="Q15" s="145">
        <v>15</v>
      </c>
      <c r="R15" s="149"/>
      <c r="S15" s="252">
        <v>75.7</v>
      </c>
      <c r="T15" s="254">
        <f t="shared" si="2"/>
        <v>85.85</v>
      </c>
      <c r="U15" s="145"/>
      <c r="V15" s="137"/>
    </row>
    <row r="16" spans="1:22" ht="25.05" customHeight="1">
      <c r="A16" s="168">
        <v>811</v>
      </c>
      <c r="B16" s="168">
        <v>148</v>
      </c>
      <c r="C16" s="169" t="s">
        <v>270</v>
      </c>
      <c r="D16" s="170" t="s">
        <v>271</v>
      </c>
      <c r="E16" s="196" t="s">
        <v>272</v>
      </c>
      <c r="F16" s="197" t="s">
        <v>53</v>
      </c>
      <c r="G16" s="198" t="s">
        <v>64</v>
      </c>
      <c r="H16" s="141" t="s">
        <v>55</v>
      </c>
      <c r="I16" s="170">
        <v>2</v>
      </c>
      <c r="J16" s="148">
        <v>70</v>
      </c>
      <c r="K16" s="147">
        <f t="shared" si="0"/>
        <v>2</v>
      </c>
      <c r="L16" s="148">
        <f t="shared" si="1"/>
        <v>72</v>
      </c>
      <c r="M16" s="145" t="s">
        <v>366</v>
      </c>
      <c r="N16" s="146" t="s">
        <v>379</v>
      </c>
      <c r="O16" s="146" t="s">
        <v>380</v>
      </c>
      <c r="P16" s="145" t="s">
        <v>542</v>
      </c>
      <c r="Q16" s="145">
        <v>36</v>
      </c>
      <c r="R16" s="149"/>
      <c r="S16" s="252">
        <v>81.27</v>
      </c>
      <c r="T16" s="254">
        <f t="shared" si="2"/>
        <v>76.634999999999991</v>
      </c>
      <c r="U16" s="145" t="s">
        <v>593</v>
      </c>
      <c r="V16" s="137"/>
    </row>
    <row r="17" spans="1:22" ht="25.05" customHeight="1">
      <c r="A17" s="168">
        <v>988</v>
      </c>
      <c r="B17" s="168">
        <v>175</v>
      </c>
      <c r="C17" s="184" t="s">
        <v>326</v>
      </c>
      <c r="D17" s="189" t="s">
        <v>327</v>
      </c>
      <c r="E17" s="196" t="s">
        <v>272</v>
      </c>
      <c r="F17" s="236" t="s">
        <v>53</v>
      </c>
      <c r="G17" s="237" t="s">
        <v>64</v>
      </c>
      <c r="H17" s="159" t="s">
        <v>61</v>
      </c>
      <c r="I17" s="189">
        <v>3</v>
      </c>
      <c r="J17" s="148">
        <v>69</v>
      </c>
      <c r="K17" s="147">
        <f t="shared" si="0"/>
        <v>3</v>
      </c>
      <c r="L17" s="148">
        <f t="shared" si="1"/>
        <v>72</v>
      </c>
      <c r="M17" s="145" t="s">
        <v>367</v>
      </c>
      <c r="N17" s="146" t="s">
        <v>379</v>
      </c>
      <c r="O17" s="146" t="s">
        <v>380</v>
      </c>
      <c r="P17" s="145" t="s">
        <v>543</v>
      </c>
      <c r="Q17" s="145">
        <v>35</v>
      </c>
      <c r="R17" s="149"/>
      <c r="S17" s="252">
        <v>79.459999999999994</v>
      </c>
      <c r="T17" s="254">
        <f t="shared" si="2"/>
        <v>75.72999999999999</v>
      </c>
      <c r="U17" s="145"/>
      <c r="V17" s="137"/>
    </row>
    <row r="18" spans="1:22" ht="25.05" customHeight="1">
      <c r="A18" s="168">
        <v>866</v>
      </c>
      <c r="B18" s="168">
        <v>153</v>
      </c>
      <c r="C18" s="169" t="s">
        <v>281</v>
      </c>
      <c r="D18" s="171" t="s">
        <v>282</v>
      </c>
      <c r="E18" s="196" t="s">
        <v>272</v>
      </c>
      <c r="F18" s="200" t="s">
        <v>53</v>
      </c>
      <c r="G18" s="204" t="s">
        <v>98</v>
      </c>
      <c r="H18" s="155" t="s">
        <v>55</v>
      </c>
      <c r="I18" s="172">
        <v>2</v>
      </c>
      <c r="J18" s="148">
        <v>88</v>
      </c>
      <c r="K18" s="147">
        <f t="shared" si="0"/>
        <v>2</v>
      </c>
      <c r="L18" s="148">
        <f t="shared" si="1"/>
        <v>90</v>
      </c>
      <c r="M18" s="145" t="s">
        <v>367</v>
      </c>
      <c r="N18" s="146" t="s">
        <v>379</v>
      </c>
      <c r="O18" s="146" t="s">
        <v>380</v>
      </c>
      <c r="P18" s="145" t="s">
        <v>545</v>
      </c>
      <c r="Q18" s="145">
        <v>19</v>
      </c>
      <c r="R18" s="149"/>
      <c r="S18" s="252">
        <v>78.010000000000005</v>
      </c>
      <c r="T18" s="254">
        <f t="shared" si="2"/>
        <v>84.004999999999995</v>
      </c>
      <c r="U18" s="145" t="s">
        <v>593</v>
      </c>
      <c r="V18" s="137"/>
    </row>
    <row r="19" spans="1:22" ht="25.05" customHeight="1">
      <c r="A19" s="168">
        <v>901</v>
      </c>
      <c r="B19" s="168">
        <v>158</v>
      </c>
      <c r="C19" s="174" t="s">
        <v>292</v>
      </c>
      <c r="D19" s="176" t="s">
        <v>293</v>
      </c>
      <c r="E19" s="196" t="s">
        <v>272</v>
      </c>
      <c r="F19" s="210" t="s">
        <v>53</v>
      </c>
      <c r="G19" s="211" t="s">
        <v>98</v>
      </c>
      <c r="H19" s="158" t="s">
        <v>55</v>
      </c>
      <c r="I19" s="176">
        <v>2</v>
      </c>
      <c r="J19" s="148">
        <v>89</v>
      </c>
      <c r="K19" s="147">
        <f t="shared" si="0"/>
        <v>2</v>
      </c>
      <c r="L19" s="148">
        <f t="shared" si="1"/>
        <v>91</v>
      </c>
      <c r="M19" s="145" t="s">
        <v>367</v>
      </c>
      <c r="N19" s="146" t="s">
        <v>379</v>
      </c>
      <c r="O19" s="146" t="s">
        <v>380</v>
      </c>
      <c r="P19" s="145" t="s">
        <v>544</v>
      </c>
      <c r="Q19" s="145">
        <v>20</v>
      </c>
      <c r="R19" s="149"/>
      <c r="S19" s="252">
        <v>72.95</v>
      </c>
      <c r="T19" s="254">
        <f t="shared" si="2"/>
        <v>81.974999999999994</v>
      </c>
      <c r="U19" s="145"/>
      <c r="V19" s="137"/>
    </row>
    <row r="20" spans="1:22" ht="25.05" customHeight="1">
      <c r="A20" s="168">
        <v>1140</v>
      </c>
      <c r="B20" s="168">
        <v>201</v>
      </c>
      <c r="C20" s="192">
        <v>332</v>
      </c>
      <c r="D20" s="195" t="s">
        <v>361</v>
      </c>
      <c r="E20" s="196" t="s">
        <v>272</v>
      </c>
      <c r="F20" s="195" t="s">
        <v>53</v>
      </c>
      <c r="G20" s="247" t="s">
        <v>59</v>
      </c>
      <c r="H20" s="150" t="s">
        <v>55</v>
      </c>
      <c r="I20" s="249">
        <v>2</v>
      </c>
      <c r="J20" s="148">
        <v>81</v>
      </c>
      <c r="K20" s="147">
        <f t="shared" si="0"/>
        <v>2</v>
      </c>
      <c r="L20" s="148">
        <f t="shared" si="1"/>
        <v>83</v>
      </c>
      <c r="M20" s="145" t="s">
        <v>367</v>
      </c>
      <c r="N20" s="146" t="s">
        <v>373</v>
      </c>
      <c r="O20" s="146" t="s">
        <v>374</v>
      </c>
      <c r="P20" s="145" t="s">
        <v>419</v>
      </c>
      <c r="Q20" s="145">
        <v>21</v>
      </c>
      <c r="R20" s="149"/>
      <c r="S20" s="252">
        <v>75.42</v>
      </c>
      <c r="T20" s="254">
        <f t="shared" si="2"/>
        <v>79.210000000000008</v>
      </c>
      <c r="U20" s="145" t="s">
        <v>594</v>
      </c>
      <c r="V20" s="137"/>
    </row>
    <row r="21" spans="1:22" ht="25.05" customHeight="1">
      <c r="A21" s="168">
        <v>832</v>
      </c>
      <c r="B21" s="168">
        <v>151</v>
      </c>
      <c r="C21" s="169" t="s">
        <v>277</v>
      </c>
      <c r="D21" s="170" t="s">
        <v>278</v>
      </c>
      <c r="E21" s="196" t="s">
        <v>272</v>
      </c>
      <c r="F21" s="197" t="s">
        <v>53</v>
      </c>
      <c r="G21" s="198" t="s">
        <v>59</v>
      </c>
      <c r="H21" s="141" t="s">
        <v>60</v>
      </c>
      <c r="I21" s="170">
        <v>3</v>
      </c>
      <c r="J21" s="148">
        <v>77.5</v>
      </c>
      <c r="K21" s="147">
        <f t="shared" si="0"/>
        <v>3</v>
      </c>
      <c r="L21" s="148">
        <f t="shared" si="1"/>
        <v>80.5</v>
      </c>
      <c r="M21" s="145" t="s">
        <v>367</v>
      </c>
      <c r="N21" s="146" t="s">
        <v>373</v>
      </c>
      <c r="O21" s="146" t="s">
        <v>374</v>
      </c>
      <c r="P21" s="145" t="s">
        <v>423</v>
      </c>
      <c r="Q21" s="145">
        <v>17</v>
      </c>
      <c r="R21" s="149"/>
      <c r="S21" s="252">
        <v>77.180000000000007</v>
      </c>
      <c r="T21" s="254">
        <f t="shared" si="2"/>
        <v>78.84</v>
      </c>
      <c r="U21" s="145" t="s">
        <v>594</v>
      </c>
      <c r="V21" s="137"/>
    </row>
    <row r="22" spans="1:22" ht="25.05" customHeight="1">
      <c r="A22" s="168">
        <v>867</v>
      </c>
      <c r="B22" s="168">
        <v>154</v>
      </c>
      <c r="C22" s="169" t="s">
        <v>283</v>
      </c>
      <c r="D22" s="172" t="s">
        <v>284</v>
      </c>
      <c r="E22" s="196" t="s">
        <v>272</v>
      </c>
      <c r="F22" s="202" t="s">
        <v>53</v>
      </c>
      <c r="G22" s="203" t="s">
        <v>59</v>
      </c>
      <c r="H22" s="140" t="s">
        <v>51</v>
      </c>
      <c r="I22" s="172"/>
      <c r="J22" s="148">
        <v>82</v>
      </c>
      <c r="K22" s="147">
        <f t="shared" si="0"/>
        <v>0</v>
      </c>
      <c r="L22" s="148">
        <f t="shared" si="1"/>
        <v>82</v>
      </c>
      <c r="M22" s="145" t="s">
        <v>367</v>
      </c>
      <c r="N22" s="146" t="s">
        <v>373</v>
      </c>
      <c r="O22" s="146" t="s">
        <v>374</v>
      </c>
      <c r="P22" s="145" t="s">
        <v>420</v>
      </c>
      <c r="Q22" s="145">
        <v>15</v>
      </c>
      <c r="R22" s="149"/>
      <c r="S22" s="252">
        <v>74.989999999999995</v>
      </c>
      <c r="T22" s="254">
        <f t="shared" si="2"/>
        <v>78.495000000000005</v>
      </c>
      <c r="U22" s="145" t="s">
        <v>594</v>
      </c>
      <c r="V22" s="137"/>
    </row>
    <row r="23" spans="1:22" ht="25.05" customHeight="1">
      <c r="A23" s="168">
        <v>1107</v>
      </c>
      <c r="B23" s="168">
        <v>194</v>
      </c>
      <c r="C23" s="192">
        <v>299</v>
      </c>
      <c r="D23" s="195" t="s">
        <v>353</v>
      </c>
      <c r="E23" s="196" t="s">
        <v>272</v>
      </c>
      <c r="F23" s="195" t="s">
        <v>53</v>
      </c>
      <c r="G23" s="247" t="s">
        <v>59</v>
      </c>
      <c r="H23" s="150" t="s">
        <v>55</v>
      </c>
      <c r="I23" s="249">
        <v>2</v>
      </c>
      <c r="J23" s="148">
        <v>79.5</v>
      </c>
      <c r="K23" s="147">
        <f t="shared" si="0"/>
        <v>2</v>
      </c>
      <c r="L23" s="148">
        <f t="shared" si="1"/>
        <v>81.5</v>
      </c>
      <c r="M23" s="145" t="s">
        <v>367</v>
      </c>
      <c r="N23" s="146" t="s">
        <v>373</v>
      </c>
      <c r="O23" s="146" t="s">
        <v>374</v>
      </c>
      <c r="P23" s="145" t="s">
        <v>422</v>
      </c>
      <c r="Q23" s="145">
        <v>20</v>
      </c>
      <c r="R23" s="149"/>
      <c r="S23" s="252">
        <v>75.290000000000006</v>
      </c>
      <c r="T23" s="254">
        <f t="shared" si="2"/>
        <v>78.39500000000001</v>
      </c>
      <c r="U23" s="145" t="s">
        <v>594</v>
      </c>
      <c r="V23" s="137"/>
    </row>
    <row r="24" spans="1:22" ht="25.05" customHeight="1">
      <c r="A24" s="168">
        <v>1078</v>
      </c>
      <c r="B24" s="168">
        <v>188</v>
      </c>
      <c r="C24" s="192">
        <v>270</v>
      </c>
      <c r="D24" s="195" t="s">
        <v>346</v>
      </c>
      <c r="E24" s="196" t="s">
        <v>272</v>
      </c>
      <c r="F24" s="195" t="s">
        <v>53</v>
      </c>
      <c r="G24" s="247" t="s">
        <v>59</v>
      </c>
      <c r="H24" s="150" t="s">
        <v>347</v>
      </c>
      <c r="I24" s="249">
        <v>3</v>
      </c>
      <c r="J24" s="148">
        <v>80.5</v>
      </c>
      <c r="K24" s="147">
        <f t="shared" si="0"/>
        <v>3</v>
      </c>
      <c r="L24" s="148">
        <f t="shared" si="1"/>
        <v>83.5</v>
      </c>
      <c r="M24" s="145" t="s">
        <v>367</v>
      </c>
      <c r="N24" s="146" t="s">
        <v>373</v>
      </c>
      <c r="O24" s="146" t="s">
        <v>374</v>
      </c>
      <c r="P24" s="145" t="s">
        <v>418</v>
      </c>
      <c r="Q24" s="145">
        <v>14</v>
      </c>
      <c r="R24" s="149"/>
      <c r="S24" s="252">
        <v>72.569999999999993</v>
      </c>
      <c r="T24" s="254">
        <f t="shared" si="2"/>
        <v>78.034999999999997</v>
      </c>
      <c r="U24" s="145" t="s">
        <v>594</v>
      </c>
      <c r="V24" s="137"/>
    </row>
    <row r="25" spans="1:22" ht="25.05" customHeight="1">
      <c r="A25" s="168">
        <v>1041</v>
      </c>
      <c r="B25" s="168">
        <v>182</v>
      </c>
      <c r="C25" s="192">
        <v>233</v>
      </c>
      <c r="D25" s="195" t="s">
        <v>339</v>
      </c>
      <c r="E25" s="196" t="s">
        <v>272</v>
      </c>
      <c r="F25" s="195" t="s">
        <v>53</v>
      </c>
      <c r="G25" s="247" t="s">
        <v>59</v>
      </c>
      <c r="H25" s="150" t="s">
        <v>55</v>
      </c>
      <c r="I25" s="249">
        <v>2</v>
      </c>
      <c r="J25" s="148">
        <v>76</v>
      </c>
      <c r="K25" s="147">
        <f t="shared" si="0"/>
        <v>2</v>
      </c>
      <c r="L25" s="148">
        <f t="shared" si="1"/>
        <v>78</v>
      </c>
      <c r="M25" s="145" t="s">
        <v>367</v>
      </c>
      <c r="N25" s="146" t="s">
        <v>373</v>
      </c>
      <c r="O25" s="146" t="s">
        <v>374</v>
      </c>
      <c r="P25" s="145" t="s">
        <v>428</v>
      </c>
      <c r="Q25" s="145">
        <v>19</v>
      </c>
      <c r="R25" s="149"/>
      <c r="S25" s="252">
        <v>76.72</v>
      </c>
      <c r="T25" s="254">
        <f t="shared" si="2"/>
        <v>77.36</v>
      </c>
      <c r="U25" s="145" t="s">
        <v>594</v>
      </c>
      <c r="V25" s="137"/>
    </row>
    <row r="26" spans="1:22" ht="25.05" customHeight="1">
      <c r="A26" s="168">
        <v>989</v>
      </c>
      <c r="B26" s="168">
        <v>176</v>
      </c>
      <c r="C26" s="184" t="s">
        <v>328</v>
      </c>
      <c r="D26" s="190" t="s">
        <v>329</v>
      </c>
      <c r="E26" s="196" t="s">
        <v>272</v>
      </c>
      <c r="F26" s="238" t="s">
        <v>53</v>
      </c>
      <c r="G26" s="239" t="s">
        <v>59</v>
      </c>
      <c r="H26" s="159" t="s">
        <v>61</v>
      </c>
      <c r="I26" s="190">
        <v>3</v>
      </c>
      <c r="J26" s="148">
        <v>79</v>
      </c>
      <c r="K26" s="147">
        <f t="shared" si="0"/>
        <v>3</v>
      </c>
      <c r="L26" s="148">
        <f t="shared" si="1"/>
        <v>82</v>
      </c>
      <c r="M26" s="145" t="s">
        <v>367</v>
      </c>
      <c r="N26" s="146" t="s">
        <v>373</v>
      </c>
      <c r="O26" s="146" t="s">
        <v>374</v>
      </c>
      <c r="P26" s="145" t="s">
        <v>421</v>
      </c>
      <c r="Q26" s="145">
        <v>18</v>
      </c>
      <c r="R26" s="149"/>
      <c r="S26" s="252">
        <v>72.11</v>
      </c>
      <c r="T26" s="254">
        <f t="shared" si="2"/>
        <v>77.055000000000007</v>
      </c>
      <c r="U26" s="145" t="s">
        <v>594</v>
      </c>
      <c r="V26" s="137"/>
    </row>
    <row r="27" spans="1:22" ht="25.05" customHeight="1">
      <c r="A27" s="168">
        <v>1001</v>
      </c>
      <c r="B27" s="168">
        <v>178</v>
      </c>
      <c r="C27" s="192" t="s">
        <v>332</v>
      </c>
      <c r="D27" s="193" t="s">
        <v>333</v>
      </c>
      <c r="E27" s="196" t="s">
        <v>272</v>
      </c>
      <c r="F27" s="242" t="s">
        <v>53</v>
      </c>
      <c r="G27" s="243" t="s">
        <v>59</v>
      </c>
      <c r="H27" s="160" t="s">
        <v>60</v>
      </c>
      <c r="I27" s="193">
        <v>3</v>
      </c>
      <c r="J27" s="148">
        <v>77</v>
      </c>
      <c r="K27" s="147">
        <f t="shared" si="0"/>
        <v>3</v>
      </c>
      <c r="L27" s="148">
        <f t="shared" si="1"/>
        <v>80</v>
      </c>
      <c r="M27" s="145" t="s">
        <v>367</v>
      </c>
      <c r="N27" s="146" t="s">
        <v>373</v>
      </c>
      <c r="O27" s="146" t="s">
        <v>374</v>
      </c>
      <c r="P27" s="145" t="s">
        <v>425</v>
      </c>
      <c r="Q27" s="145">
        <v>13</v>
      </c>
      <c r="R27" s="149"/>
      <c r="S27" s="252">
        <v>74.040000000000006</v>
      </c>
      <c r="T27" s="254">
        <f t="shared" si="2"/>
        <v>77.02000000000001</v>
      </c>
      <c r="U27" s="145"/>
      <c r="V27" s="137"/>
    </row>
    <row r="28" spans="1:22" ht="25.05" customHeight="1">
      <c r="A28" s="168">
        <v>881</v>
      </c>
      <c r="B28" s="168">
        <v>156</v>
      </c>
      <c r="C28" s="169" t="s">
        <v>288</v>
      </c>
      <c r="D28" s="173" t="s">
        <v>289</v>
      </c>
      <c r="E28" s="196" t="s">
        <v>272</v>
      </c>
      <c r="F28" s="206" t="s">
        <v>53</v>
      </c>
      <c r="G28" s="207" t="s">
        <v>59</v>
      </c>
      <c r="H28" s="155" t="s">
        <v>55</v>
      </c>
      <c r="I28" s="173">
        <v>2</v>
      </c>
      <c r="J28" s="148">
        <v>78</v>
      </c>
      <c r="K28" s="147">
        <f t="shared" si="0"/>
        <v>2</v>
      </c>
      <c r="L28" s="148">
        <f t="shared" si="1"/>
        <v>80</v>
      </c>
      <c r="M28" s="145" t="s">
        <v>367</v>
      </c>
      <c r="N28" s="146" t="s">
        <v>373</v>
      </c>
      <c r="O28" s="146" t="s">
        <v>374</v>
      </c>
      <c r="P28" s="145" t="s">
        <v>424</v>
      </c>
      <c r="Q28" s="145">
        <v>16</v>
      </c>
      <c r="R28" s="149"/>
      <c r="S28" s="252">
        <v>73.91</v>
      </c>
      <c r="T28" s="254">
        <f t="shared" si="2"/>
        <v>76.954999999999998</v>
      </c>
      <c r="U28" s="145"/>
      <c r="V28" s="137"/>
    </row>
    <row r="29" spans="1:22" ht="25.05" customHeight="1">
      <c r="A29" s="168">
        <v>1126</v>
      </c>
      <c r="B29" s="168">
        <v>198</v>
      </c>
      <c r="C29" s="192">
        <v>318</v>
      </c>
      <c r="D29" s="195" t="s">
        <v>358</v>
      </c>
      <c r="E29" s="196" t="s">
        <v>272</v>
      </c>
      <c r="F29" s="195" t="s">
        <v>53</v>
      </c>
      <c r="G29" s="247" t="s">
        <v>59</v>
      </c>
      <c r="H29" s="150" t="s">
        <v>355</v>
      </c>
      <c r="I29" s="249">
        <v>4</v>
      </c>
      <c r="J29" s="148">
        <v>74</v>
      </c>
      <c r="K29" s="147">
        <f t="shared" si="0"/>
        <v>4</v>
      </c>
      <c r="L29" s="148">
        <f t="shared" si="1"/>
        <v>78</v>
      </c>
      <c r="M29" s="145" t="s">
        <v>367</v>
      </c>
      <c r="N29" s="146" t="s">
        <v>373</v>
      </c>
      <c r="O29" s="146" t="s">
        <v>374</v>
      </c>
      <c r="P29" s="145" t="s">
        <v>429</v>
      </c>
      <c r="Q29" s="145">
        <v>26</v>
      </c>
      <c r="R29" s="149"/>
      <c r="S29" s="252">
        <v>75.739999999999995</v>
      </c>
      <c r="T29" s="254">
        <f t="shared" si="2"/>
        <v>76.87</v>
      </c>
      <c r="U29" s="145"/>
      <c r="V29" s="137"/>
    </row>
    <row r="30" spans="1:22" ht="25.05" customHeight="1">
      <c r="A30" s="168">
        <v>1013</v>
      </c>
      <c r="B30" s="168">
        <v>180</v>
      </c>
      <c r="C30" s="192">
        <v>205</v>
      </c>
      <c r="D30" s="195" t="s">
        <v>335</v>
      </c>
      <c r="E30" s="196" t="s">
        <v>272</v>
      </c>
      <c r="F30" s="195" t="s">
        <v>53</v>
      </c>
      <c r="G30" s="247" t="s">
        <v>59</v>
      </c>
      <c r="H30" s="150" t="s">
        <v>336</v>
      </c>
      <c r="I30" s="249">
        <v>3</v>
      </c>
      <c r="J30" s="148">
        <v>75</v>
      </c>
      <c r="K30" s="147">
        <f t="shared" si="0"/>
        <v>3</v>
      </c>
      <c r="L30" s="148">
        <f t="shared" si="1"/>
        <v>78</v>
      </c>
      <c r="M30" s="145" t="s">
        <v>367</v>
      </c>
      <c r="N30" s="146" t="s">
        <v>373</v>
      </c>
      <c r="O30" s="146" t="s">
        <v>374</v>
      </c>
      <c r="P30" s="145" t="s">
        <v>427</v>
      </c>
      <c r="Q30" s="145">
        <v>23</v>
      </c>
      <c r="R30" s="149"/>
      <c r="S30" s="252">
        <v>75.55</v>
      </c>
      <c r="T30" s="254">
        <f t="shared" si="2"/>
        <v>76.775000000000006</v>
      </c>
      <c r="U30" s="145"/>
      <c r="V30" s="137"/>
    </row>
    <row r="31" spans="1:22" ht="25.05" customHeight="1">
      <c r="A31" s="168">
        <v>993</v>
      </c>
      <c r="B31" s="168">
        <v>177</v>
      </c>
      <c r="C31" s="184" t="s">
        <v>330</v>
      </c>
      <c r="D31" s="191" t="s">
        <v>331</v>
      </c>
      <c r="E31" s="196" t="s">
        <v>272</v>
      </c>
      <c r="F31" s="240" t="s">
        <v>53</v>
      </c>
      <c r="G31" s="241" t="s">
        <v>59</v>
      </c>
      <c r="H31" s="160" t="s">
        <v>55</v>
      </c>
      <c r="I31" s="191">
        <v>2</v>
      </c>
      <c r="J31" s="148">
        <v>76</v>
      </c>
      <c r="K31" s="147">
        <f t="shared" si="0"/>
        <v>2</v>
      </c>
      <c r="L31" s="148">
        <f t="shared" si="1"/>
        <v>78</v>
      </c>
      <c r="M31" s="145" t="s">
        <v>367</v>
      </c>
      <c r="N31" s="146" t="s">
        <v>373</v>
      </c>
      <c r="O31" s="146" t="s">
        <v>374</v>
      </c>
      <c r="P31" s="145" t="s">
        <v>430</v>
      </c>
      <c r="Q31" s="145">
        <v>25</v>
      </c>
      <c r="R31" s="149"/>
      <c r="S31" s="252">
        <v>71.56</v>
      </c>
      <c r="T31" s="254">
        <f t="shared" si="2"/>
        <v>74.78</v>
      </c>
      <c r="U31" s="145"/>
      <c r="V31" s="137"/>
    </row>
    <row r="32" spans="1:22" ht="25.05" customHeight="1">
      <c r="A32" s="168">
        <v>1095</v>
      </c>
      <c r="B32" s="168">
        <v>191</v>
      </c>
      <c r="C32" s="192">
        <v>287</v>
      </c>
      <c r="D32" s="195" t="s">
        <v>350</v>
      </c>
      <c r="E32" s="196" t="s">
        <v>272</v>
      </c>
      <c r="F32" s="195" t="s">
        <v>53</v>
      </c>
      <c r="G32" s="247" t="s">
        <v>59</v>
      </c>
      <c r="H32" s="150"/>
      <c r="I32" s="249"/>
      <c r="J32" s="148">
        <v>78.5</v>
      </c>
      <c r="K32" s="147">
        <f t="shared" si="0"/>
        <v>0</v>
      </c>
      <c r="L32" s="148">
        <f t="shared" si="1"/>
        <v>78.5</v>
      </c>
      <c r="M32" s="145" t="s">
        <v>367</v>
      </c>
      <c r="N32" s="146" t="s">
        <v>373</v>
      </c>
      <c r="O32" s="146" t="s">
        <v>374</v>
      </c>
      <c r="P32" s="145" t="s">
        <v>426</v>
      </c>
      <c r="Q32" s="145">
        <v>22</v>
      </c>
      <c r="R32" s="149"/>
      <c r="S32" s="252">
        <v>69.930000000000007</v>
      </c>
      <c r="T32" s="254">
        <f t="shared" si="2"/>
        <v>74.215000000000003</v>
      </c>
      <c r="U32" s="145"/>
      <c r="V32" s="137"/>
    </row>
    <row r="33" spans="1:22" ht="25.05" customHeight="1">
      <c r="A33" s="168">
        <v>913</v>
      </c>
      <c r="B33" s="168">
        <v>161</v>
      </c>
      <c r="C33" s="174" t="s">
        <v>298</v>
      </c>
      <c r="D33" s="177" t="s">
        <v>299</v>
      </c>
      <c r="E33" s="196" t="s">
        <v>272</v>
      </c>
      <c r="F33" s="212" t="s">
        <v>53</v>
      </c>
      <c r="G33" s="213" t="s">
        <v>59</v>
      </c>
      <c r="H33" s="154" t="s">
        <v>60</v>
      </c>
      <c r="I33" s="177">
        <v>3</v>
      </c>
      <c r="J33" s="148">
        <v>74.5</v>
      </c>
      <c r="K33" s="147">
        <f t="shared" si="0"/>
        <v>3</v>
      </c>
      <c r="L33" s="148">
        <f t="shared" si="1"/>
        <v>77.5</v>
      </c>
      <c r="M33" s="145" t="s">
        <v>367</v>
      </c>
      <c r="N33" s="146" t="s">
        <v>373</v>
      </c>
      <c r="O33" s="146" t="s">
        <v>374</v>
      </c>
      <c r="P33" s="145" t="s">
        <v>431</v>
      </c>
      <c r="Q33" s="145">
        <v>24</v>
      </c>
      <c r="R33" s="149"/>
      <c r="S33" s="252">
        <v>60</v>
      </c>
      <c r="T33" s="254">
        <f t="shared" si="2"/>
        <v>68.75</v>
      </c>
      <c r="U33" s="145"/>
      <c r="V33" s="137"/>
    </row>
    <row r="34" spans="1:22" ht="25.05" customHeight="1">
      <c r="A34" s="168">
        <v>1009</v>
      </c>
      <c r="B34" s="168">
        <v>179</v>
      </c>
      <c r="C34" s="192" t="s">
        <v>334</v>
      </c>
      <c r="D34" s="194" t="s">
        <v>141</v>
      </c>
      <c r="E34" s="244" t="s">
        <v>269</v>
      </c>
      <c r="F34" s="245" t="s">
        <v>53</v>
      </c>
      <c r="G34" s="246" t="s">
        <v>54</v>
      </c>
      <c r="H34" s="160" t="s">
        <v>60</v>
      </c>
      <c r="I34" s="194">
        <v>3</v>
      </c>
      <c r="J34" s="148">
        <v>75</v>
      </c>
      <c r="K34" s="147">
        <f t="shared" si="0"/>
        <v>3</v>
      </c>
      <c r="L34" s="148">
        <f t="shared" si="1"/>
        <v>78</v>
      </c>
      <c r="M34" s="145" t="s">
        <v>367</v>
      </c>
      <c r="N34" s="146" t="s">
        <v>377</v>
      </c>
      <c r="O34" s="146" t="s">
        <v>378</v>
      </c>
      <c r="P34" s="145" t="s">
        <v>512</v>
      </c>
      <c r="Q34" s="145">
        <v>1</v>
      </c>
      <c r="R34" s="149"/>
      <c r="S34" s="252">
        <v>80.150000000000006</v>
      </c>
      <c r="T34" s="254">
        <f t="shared" si="2"/>
        <v>79.075000000000003</v>
      </c>
      <c r="U34" s="145" t="s">
        <v>593</v>
      </c>
      <c r="V34" s="137"/>
    </row>
    <row r="35" spans="1:22" ht="25.05" customHeight="1">
      <c r="A35" s="168">
        <v>1063</v>
      </c>
      <c r="B35" s="168">
        <v>187</v>
      </c>
      <c r="C35" s="192">
        <v>255</v>
      </c>
      <c r="D35" s="195" t="s">
        <v>345</v>
      </c>
      <c r="E35" s="195" t="s">
        <v>269</v>
      </c>
      <c r="F35" s="195" t="s">
        <v>53</v>
      </c>
      <c r="G35" s="247" t="s">
        <v>54</v>
      </c>
      <c r="H35" s="150" t="s">
        <v>55</v>
      </c>
      <c r="I35" s="249">
        <v>2</v>
      </c>
      <c r="J35" s="148">
        <v>74</v>
      </c>
      <c r="K35" s="147">
        <f t="shared" si="0"/>
        <v>2</v>
      </c>
      <c r="L35" s="148">
        <f t="shared" si="1"/>
        <v>76</v>
      </c>
      <c r="M35" s="145" t="s">
        <v>367</v>
      </c>
      <c r="N35" s="146" t="s">
        <v>377</v>
      </c>
      <c r="O35" s="146" t="s">
        <v>378</v>
      </c>
      <c r="P35" s="145" t="s">
        <v>513</v>
      </c>
      <c r="Q35" s="145">
        <v>2</v>
      </c>
      <c r="R35" s="149"/>
      <c r="S35" s="252">
        <v>80.03</v>
      </c>
      <c r="T35" s="254">
        <f t="shared" si="2"/>
        <v>78.015000000000001</v>
      </c>
      <c r="U35" s="145"/>
      <c r="V35" s="137"/>
    </row>
    <row r="36" spans="1:22" ht="25.05" customHeight="1">
      <c r="A36" s="168">
        <v>1125</v>
      </c>
      <c r="B36" s="168">
        <v>197</v>
      </c>
      <c r="C36" s="192">
        <v>317</v>
      </c>
      <c r="D36" s="195" t="s">
        <v>357</v>
      </c>
      <c r="E36" s="195" t="s">
        <v>269</v>
      </c>
      <c r="F36" s="195" t="s">
        <v>53</v>
      </c>
      <c r="G36" s="247" t="s">
        <v>56</v>
      </c>
      <c r="H36" s="150"/>
      <c r="I36" s="249"/>
      <c r="J36" s="148">
        <v>99</v>
      </c>
      <c r="K36" s="147">
        <f t="shared" si="0"/>
        <v>0</v>
      </c>
      <c r="L36" s="148">
        <f t="shared" si="1"/>
        <v>99</v>
      </c>
      <c r="M36" s="145" t="s">
        <v>367</v>
      </c>
      <c r="N36" s="146" t="s">
        <v>377</v>
      </c>
      <c r="O36" s="146" t="s">
        <v>378</v>
      </c>
      <c r="P36" s="145" t="s">
        <v>516</v>
      </c>
      <c r="Q36" s="145">
        <v>38</v>
      </c>
      <c r="R36" s="149"/>
      <c r="S36" s="252">
        <v>81.93</v>
      </c>
      <c r="T36" s="254">
        <f t="shared" si="2"/>
        <v>90.465000000000003</v>
      </c>
      <c r="U36" s="145" t="s">
        <v>594</v>
      </c>
      <c r="V36" s="137"/>
    </row>
    <row r="37" spans="1:22" ht="25.05" customHeight="1">
      <c r="A37" s="168">
        <v>960</v>
      </c>
      <c r="B37" s="168">
        <v>172</v>
      </c>
      <c r="C37" s="184" t="s">
        <v>320</v>
      </c>
      <c r="D37" s="186" t="s">
        <v>321</v>
      </c>
      <c r="E37" s="227" t="s">
        <v>269</v>
      </c>
      <c r="F37" s="228" t="s">
        <v>53</v>
      </c>
      <c r="G37" s="229" t="s">
        <v>56</v>
      </c>
      <c r="H37" s="160" t="s">
        <v>55</v>
      </c>
      <c r="I37" s="186">
        <v>2</v>
      </c>
      <c r="J37" s="148">
        <v>98</v>
      </c>
      <c r="K37" s="147">
        <f t="shared" si="0"/>
        <v>2</v>
      </c>
      <c r="L37" s="148">
        <f t="shared" si="1"/>
        <v>100</v>
      </c>
      <c r="M37" s="145" t="s">
        <v>367</v>
      </c>
      <c r="N37" s="146" t="s">
        <v>377</v>
      </c>
      <c r="O37" s="146" t="s">
        <v>378</v>
      </c>
      <c r="P37" s="145" t="s">
        <v>514</v>
      </c>
      <c r="Q37" s="145">
        <v>41</v>
      </c>
      <c r="R37" s="149"/>
      <c r="S37" s="252">
        <v>79.73</v>
      </c>
      <c r="T37" s="254">
        <f t="shared" si="2"/>
        <v>89.865000000000009</v>
      </c>
      <c r="U37" s="145" t="s">
        <v>594</v>
      </c>
      <c r="V37" s="137"/>
    </row>
    <row r="38" spans="1:22" ht="25.05" customHeight="1">
      <c r="A38" s="168">
        <v>968</v>
      </c>
      <c r="B38" s="168">
        <v>173</v>
      </c>
      <c r="C38" s="184" t="s">
        <v>322</v>
      </c>
      <c r="D38" s="187" t="s">
        <v>323</v>
      </c>
      <c r="E38" s="230" t="s">
        <v>269</v>
      </c>
      <c r="F38" s="231" t="s">
        <v>53</v>
      </c>
      <c r="G38" s="232" t="s">
        <v>56</v>
      </c>
      <c r="H38" s="159" t="s">
        <v>61</v>
      </c>
      <c r="I38" s="187">
        <v>3</v>
      </c>
      <c r="J38" s="148">
        <v>97</v>
      </c>
      <c r="K38" s="147">
        <f t="shared" si="0"/>
        <v>3</v>
      </c>
      <c r="L38" s="148">
        <f t="shared" si="1"/>
        <v>100</v>
      </c>
      <c r="M38" s="145" t="s">
        <v>367</v>
      </c>
      <c r="N38" s="146" t="s">
        <v>377</v>
      </c>
      <c r="O38" s="146" t="s">
        <v>378</v>
      </c>
      <c r="P38" s="145" t="s">
        <v>515</v>
      </c>
      <c r="Q38" s="145">
        <v>35</v>
      </c>
      <c r="R38" s="149"/>
      <c r="S38" s="252">
        <v>78.27</v>
      </c>
      <c r="T38" s="254">
        <f t="shared" si="2"/>
        <v>89.134999999999991</v>
      </c>
      <c r="U38" s="145" t="s">
        <v>594</v>
      </c>
      <c r="V38" s="137"/>
    </row>
    <row r="39" spans="1:22" ht="25.05" customHeight="1">
      <c r="A39" s="168">
        <v>927</v>
      </c>
      <c r="B39" s="168">
        <v>164</v>
      </c>
      <c r="C39" s="174" t="s">
        <v>304</v>
      </c>
      <c r="D39" s="177" t="s">
        <v>305</v>
      </c>
      <c r="E39" s="214" t="s">
        <v>269</v>
      </c>
      <c r="F39" s="212" t="s">
        <v>53</v>
      </c>
      <c r="G39" s="213" t="s">
        <v>56</v>
      </c>
      <c r="H39" s="156" t="s">
        <v>55</v>
      </c>
      <c r="I39" s="177">
        <v>2</v>
      </c>
      <c r="J39" s="148">
        <v>93</v>
      </c>
      <c r="K39" s="147">
        <f t="shared" si="0"/>
        <v>2</v>
      </c>
      <c r="L39" s="148">
        <f t="shared" si="1"/>
        <v>95</v>
      </c>
      <c r="M39" s="145" t="s">
        <v>367</v>
      </c>
      <c r="N39" s="146" t="s">
        <v>377</v>
      </c>
      <c r="O39" s="146" t="s">
        <v>378</v>
      </c>
      <c r="P39" s="145" t="s">
        <v>521</v>
      </c>
      <c r="Q39" s="145">
        <v>37</v>
      </c>
      <c r="R39" s="149"/>
      <c r="S39" s="252">
        <v>82.14</v>
      </c>
      <c r="T39" s="254">
        <f t="shared" si="2"/>
        <v>88.57</v>
      </c>
      <c r="U39" s="145" t="s">
        <v>594</v>
      </c>
      <c r="V39" s="137"/>
    </row>
    <row r="40" spans="1:22" ht="25.05" customHeight="1">
      <c r="A40" s="168">
        <v>924</v>
      </c>
      <c r="B40" s="168">
        <v>163</v>
      </c>
      <c r="C40" s="174" t="s">
        <v>302</v>
      </c>
      <c r="D40" s="177" t="s">
        <v>303</v>
      </c>
      <c r="E40" s="214" t="s">
        <v>269</v>
      </c>
      <c r="F40" s="212" t="s">
        <v>53</v>
      </c>
      <c r="G40" s="213" t="s">
        <v>56</v>
      </c>
      <c r="H40" s="156"/>
      <c r="I40" s="177"/>
      <c r="J40" s="148">
        <v>97</v>
      </c>
      <c r="K40" s="147">
        <f t="shared" si="0"/>
        <v>0</v>
      </c>
      <c r="L40" s="148">
        <f t="shared" si="1"/>
        <v>97</v>
      </c>
      <c r="M40" s="145" t="s">
        <v>367</v>
      </c>
      <c r="N40" s="146" t="s">
        <v>377</v>
      </c>
      <c r="O40" s="146" t="s">
        <v>378</v>
      </c>
      <c r="P40" s="145" t="s">
        <v>517</v>
      </c>
      <c r="Q40" s="145">
        <v>34</v>
      </c>
      <c r="R40" s="149"/>
      <c r="S40" s="252">
        <v>78.77</v>
      </c>
      <c r="T40" s="254">
        <f t="shared" si="2"/>
        <v>87.884999999999991</v>
      </c>
      <c r="U40" s="145" t="s">
        <v>594</v>
      </c>
      <c r="V40" s="137"/>
    </row>
    <row r="41" spans="1:22" ht="25.05" customHeight="1">
      <c r="A41" s="168">
        <v>875</v>
      </c>
      <c r="B41" s="168">
        <v>155</v>
      </c>
      <c r="C41" s="169" t="s">
        <v>285</v>
      </c>
      <c r="D41" s="172" t="s">
        <v>286</v>
      </c>
      <c r="E41" s="205" t="s">
        <v>269</v>
      </c>
      <c r="F41" s="202" t="s">
        <v>53</v>
      </c>
      <c r="G41" s="203" t="s">
        <v>56</v>
      </c>
      <c r="H41" s="140" t="s">
        <v>287</v>
      </c>
      <c r="I41" s="172">
        <v>4</v>
      </c>
      <c r="J41" s="148">
        <v>92</v>
      </c>
      <c r="K41" s="147">
        <f t="shared" si="0"/>
        <v>4</v>
      </c>
      <c r="L41" s="148">
        <f t="shared" si="1"/>
        <v>96</v>
      </c>
      <c r="M41" s="145" t="s">
        <v>367</v>
      </c>
      <c r="N41" s="146" t="s">
        <v>377</v>
      </c>
      <c r="O41" s="146" t="s">
        <v>378</v>
      </c>
      <c r="P41" s="145" t="s">
        <v>519</v>
      </c>
      <c r="Q41" s="145">
        <v>42</v>
      </c>
      <c r="R41" s="149"/>
      <c r="S41" s="252">
        <v>77.650000000000006</v>
      </c>
      <c r="T41" s="254">
        <f t="shared" si="2"/>
        <v>86.825000000000003</v>
      </c>
      <c r="U41" s="145"/>
      <c r="V41" s="137"/>
    </row>
    <row r="42" spans="1:22" ht="25.05" customHeight="1">
      <c r="A42" s="168">
        <v>1089</v>
      </c>
      <c r="B42" s="168">
        <v>190</v>
      </c>
      <c r="C42" s="192">
        <v>281</v>
      </c>
      <c r="D42" s="195" t="s">
        <v>348</v>
      </c>
      <c r="E42" s="195" t="s">
        <v>269</v>
      </c>
      <c r="F42" s="195" t="s">
        <v>53</v>
      </c>
      <c r="G42" s="247" t="s">
        <v>56</v>
      </c>
      <c r="H42" s="150" t="s">
        <v>349</v>
      </c>
      <c r="I42" s="249">
        <v>4</v>
      </c>
      <c r="J42" s="148">
        <v>90</v>
      </c>
      <c r="K42" s="147">
        <f t="shared" si="0"/>
        <v>4</v>
      </c>
      <c r="L42" s="148">
        <f t="shared" si="1"/>
        <v>94</v>
      </c>
      <c r="M42" s="145" t="s">
        <v>367</v>
      </c>
      <c r="N42" s="146" t="s">
        <v>377</v>
      </c>
      <c r="O42" s="146" t="s">
        <v>378</v>
      </c>
      <c r="P42" s="145" t="s">
        <v>523</v>
      </c>
      <c r="Q42" s="145">
        <v>33</v>
      </c>
      <c r="R42" s="149"/>
      <c r="S42" s="252">
        <v>79.5</v>
      </c>
      <c r="T42" s="254">
        <f t="shared" si="2"/>
        <v>86.75</v>
      </c>
      <c r="U42" s="145"/>
      <c r="V42" s="137"/>
    </row>
    <row r="43" spans="1:22" ht="25.05" customHeight="1">
      <c r="A43" s="168">
        <v>1047</v>
      </c>
      <c r="B43" s="168">
        <v>183</v>
      </c>
      <c r="C43" s="192">
        <v>239</v>
      </c>
      <c r="D43" s="195" t="s">
        <v>340</v>
      </c>
      <c r="E43" s="195" t="s">
        <v>269</v>
      </c>
      <c r="F43" s="195" t="s">
        <v>53</v>
      </c>
      <c r="G43" s="247" t="s">
        <v>56</v>
      </c>
      <c r="H43" s="150" t="s">
        <v>341</v>
      </c>
      <c r="I43" s="249">
        <v>2</v>
      </c>
      <c r="J43" s="148">
        <v>94</v>
      </c>
      <c r="K43" s="147">
        <f t="shared" si="0"/>
        <v>2</v>
      </c>
      <c r="L43" s="148">
        <f t="shared" si="1"/>
        <v>96</v>
      </c>
      <c r="M43" s="145" t="s">
        <v>367</v>
      </c>
      <c r="N43" s="146" t="s">
        <v>377</v>
      </c>
      <c r="O43" s="146" t="s">
        <v>378</v>
      </c>
      <c r="P43" s="145" t="s">
        <v>518</v>
      </c>
      <c r="Q43" s="145">
        <v>36</v>
      </c>
      <c r="R43" s="149"/>
      <c r="S43" s="252">
        <v>76.400000000000006</v>
      </c>
      <c r="T43" s="254">
        <f t="shared" si="2"/>
        <v>86.2</v>
      </c>
      <c r="U43" s="145"/>
      <c r="V43" s="137"/>
    </row>
    <row r="44" spans="1:22" ht="25.05" customHeight="1">
      <c r="A44" s="168">
        <v>1030</v>
      </c>
      <c r="B44" s="168">
        <v>181</v>
      </c>
      <c r="C44" s="192">
        <v>222</v>
      </c>
      <c r="D44" s="195" t="s">
        <v>338</v>
      </c>
      <c r="E44" s="195" t="s">
        <v>269</v>
      </c>
      <c r="F44" s="195" t="s">
        <v>53</v>
      </c>
      <c r="G44" s="247" t="s">
        <v>56</v>
      </c>
      <c r="H44" s="151" t="s">
        <v>55</v>
      </c>
      <c r="I44" s="249">
        <v>2</v>
      </c>
      <c r="J44" s="148">
        <v>92</v>
      </c>
      <c r="K44" s="147">
        <f t="shared" si="0"/>
        <v>2</v>
      </c>
      <c r="L44" s="148">
        <f t="shared" si="1"/>
        <v>94</v>
      </c>
      <c r="M44" s="145" t="s">
        <v>367</v>
      </c>
      <c r="N44" s="146" t="s">
        <v>377</v>
      </c>
      <c r="O44" s="146" t="s">
        <v>378</v>
      </c>
      <c r="P44" s="145" t="s">
        <v>522</v>
      </c>
      <c r="Q44" s="145">
        <v>40</v>
      </c>
      <c r="R44" s="149"/>
      <c r="S44" s="252">
        <v>77.7</v>
      </c>
      <c r="T44" s="254">
        <f t="shared" si="2"/>
        <v>85.85</v>
      </c>
      <c r="U44" s="145"/>
      <c r="V44" s="137"/>
    </row>
    <row r="45" spans="1:22" ht="25.05" customHeight="1">
      <c r="A45" s="168">
        <v>1098</v>
      </c>
      <c r="B45" s="168">
        <v>192</v>
      </c>
      <c r="C45" s="192">
        <v>290</v>
      </c>
      <c r="D45" s="195" t="s">
        <v>351</v>
      </c>
      <c r="E45" s="195" t="s">
        <v>269</v>
      </c>
      <c r="F45" s="195" t="s">
        <v>53</v>
      </c>
      <c r="G45" s="247" t="s">
        <v>56</v>
      </c>
      <c r="H45" s="150" t="s">
        <v>61</v>
      </c>
      <c r="I45" s="249">
        <v>3</v>
      </c>
      <c r="J45" s="148">
        <v>92</v>
      </c>
      <c r="K45" s="147">
        <f t="shared" si="0"/>
        <v>3</v>
      </c>
      <c r="L45" s="148">
        <f t="shared" si="1"/>
        <v>95</v>
      </c>
      <c r="M45" s="145" t="s">
        <v>367</v>
      </c>
      <c r="N45" s="146" t="s">
        <v>377</v>
      </c>
      <c r="O45" s="146" t="s">
        <v>378</v>
      </c>
      <c r="P45" s="145" t="s">
        <v>520</v>
      </c>
      <c r="Q45" s="145">
        <v>39</v>
      </c>
      <c r="R45" s="149"/>
      <c r="S45" s="252">
        <v>75.09</v>
      </c>
      <c r="T45" s="254">
        <f t="shared" si="2"/>
        <v>85.045000000000002</v>
      </c>
      <c r="U45" s="145"/>
      <c r="V45" s="137"/>
    </row>
    <row r="46" spans="1:22" ht="25.05" customHeight="1">
      <c r="A46" s="168">
        <v>1102</v>
      </c>
      <c r="B46" s="168">
        <v>193</v>
      </c>
      <c r="C46" s="192">
        <v>294</v>
      </c>
      <c r="D46" s="195" t="s">
        <v>352</v>
      </c>
      <c r="E46" s="195" t="s">
        <v>269</v>
      </c>
      <c r="F46" s="195" t="s">
        <v>53</v>
      </c>
      <c r="G46" s="247" t="s">
        <v>64</v>
      </c>
      <c r="H46" s="150" t="s">
        <v>268</v>
      </c>
      <c r="I46" s="249">
        <v>3</v>
      </c>
      <c r="J46" s="148">
        <v>68</v>
      </c>
      <c r="K46" s="147">
        <f t="shared" si="0"/>
        <v>3</v>
      </c>
      <c r="L46" s="148">
        <f t="shared" si="1"/>
        <v>71</v>
      </c>
      <c r="M46" s="145" t="s">
        <v>366</v>
      </c>
      <c r="N46" s="146" t="s">
        <v>379</v>
      </c>
      <c r="O46" s="146" t="s">
        <v>380</v>
      </c>
      <c r="P46" s="145" t="s">
        <v>546</v>
      </c>
      <c r="Q46" s="145">
        <v>33</v>
      </c>
      <c r="R46" s="149"/>
      <c r="S46" s="252">
        <v>83.08</v>
      </c>
      <c r="T46" s="254">
        <f t="shared" si="2"/>
        <v>77.039999999999992</v>
      </c>
      <c r="U46" s="145" t="s">
        <v>593</v>
      </c>
      <c r="V46" s="137"/>
    </row>
    <row r="47" spans="1:22" ht="25.05" customHeight="1">
      <c r="A47" s="168">
        <v>1150</v>
      </c>
      <c r="B47" s="168">
        <v>202</v>
      </c>
      <c r="C47" s="192">
        <v>343</v>
      </c>
      <c r="D47" s="195" t="s">
        <v>362</v>
      </c>
      <c r="E47" s="247" t="s">
        <v>269</v>
      </c>
      <c r="F47" s="248" t="s">
        <v>53</v>
      </c>
      <c r="G47" s="249" t="s">
        <v>64</v>
      </c>
      <c r="H47" s="150" t="s">
        <v>55</v>
      </c>
      <c r="I47" s="195">
        <v>3</v>
      </c>
      <c r="J47" s="148">
        <v>65</v>
      </c>
      <c r="K47" s="147">
        <f t="shared" si="0"/>
        <v>3</v>
      </c>
      <c r="L47" s="148">
        <f t="shared" si="1"/>
        <v>68</v>
      </c>
      <c r="M47" s="145" t="s">
        <v>366</v>
      </c>
      <c r="N47" s="146" t="s">
        <v>379</v>
      </c>
      <c r="O47" s="146" t="s">
        <v>380</v>
      </c>
      <c r="P47" s="145" t="s">
        <v>547</v>
      </c>
      <c r="Q47" s="145">
        <v>32</v>
      </c>
      <c r="R47" s="149"/>
      <c r="S47" s="252">
        <v>82.81</v>
      </c>
      <c r="T47" s="254">
        <f t="shared" si="2"/>
        <v>75.405000000000001</v>
      </c>
      <c r="U47" s="145"/>
      <c r="V47" s="137"/>
    </row>
    <row r="48" spans="1:22" ht="25.05" customHeight="1">
      <c r="A48" s="168">
        <v>816</v>
      </c>
      <c r="B48" s="168">
        <v>149</v>
      </c>
      <c r="C48" s="169" t="s">
        <v>273</v>
      </c>
      <c r="D48" s="170" t="s">
        <v>274</v>
      </c>
      <c r="E48" s="196" t="s">
        <v>269</v>
      </c>
      <c r="F48" s="197" t="s">
        <v>53</v>
      </c>
      <c r="G48" s="198" t="s">
        <v>64</v>
      </c>
      <c r="H48" s="141" t="s">
        <v>55</v>
      </c>
      <c r="I48" s="170">
        <v>2</v>
      </c>
      <c r="J48" s="148">
        <v>66</v>
      </c>
      <c r="K48" s="147">
        <f t="shared" si="0"/>
        <v>2</v>
      </c>
      <c r="L48" s="148">
        <f t="shared" si="1"/>
        <v>68</v>
      </c>
      <c r="M48" s="145" t="s">
        <v>366</v>
      </c>
      <c r="N48" s="146" t="s">
        <v>379</v>
      </c>
      <c r="O48" s="146" t="s">
        <v>380</v>
      </c>
      <c r="P48" s="145" t="s">
        <v>548</v>
      </c>
      <c r="Q48" s="145">
        <v>34</v>
      </c>
      <c r="R48" s="149"/>
      <c r="S48" s="252">
        <v>79.08</v>
      </c>
      <c r="T48" s="254">
        <f t="shared" si="2"/>
        <v>73.539999999999992</v>
      </c>
      <c r="U48" s="145"/>
      <c r="V48" s="137"/>
    </row>
    <row r="49" spans="1:22" ht="25.05" customHeight="1">
      <c r="A49" s="168">
        <v>936</v>
      </c>
      <c r="B49" s="168">
        <v>166</v>
      </c>
      <c r="C49" s="174" t="s">
        <v>308</v>
      </c>
      <c r="D49" s="179" t="s">
        <v>309</v>
      </c>
      <c r="E49" s="217" t="s">
        <v>269</v>
      </c>
      <c r="F49" s="218" t="s">
        <v>53</v>
      </c>
      <c r="G49" s="219" t="s">
        <v>130</v>
      </c>
      <c r="H49" s="161"/>
      <c r="I49" s="179"/>
      <c r="J49" s="148">
        <v>60</v>
      </c>
      <c r="K49" s="147">
        <f t="shared" si="0"/>
        <v>0</v>
      </c>
      <c r="L49" s="148">
        <f t="shared" si="1"/>
        <v>60</v>
      </c>
      <c r="M49" s="145" t="s">
        <v>367</v>
      </c>
      <c r="N49" s="146" t="s">
        <v>590</v>
      </c>
      <c r="O49" s="146" t="s">
        <v>376</v>
      </c>
      <c r="P49" s="145" t="s">
        <v>459</v>
      </c>
      <c r="Q49" s="145">
        <v>6</v>
      </c>
      <c r="R49" s="149"/>
      <c r="S49" s="252">
        <v>80.849999999999994</v>
      </c>
      <c r="T49" s="254">
        <f t="shared" si="2"/>
        <v>70.424999999999997</v>
      </c>
      <c r="U49" s="145" t="s">
        <v>594</v>
      </c>
      <c r="V49" s="137"/>
    </row>
    <row r="50" spans="1:22" ht="25.05" customHeight="1">
      <c r="A50" s="168">
        <v>953</v>
      </c>
      <c r="B50" s="168">
        <v>171</v>
      </c>
      <c r="C50" s="184" t="s">
        <v>318</v>
      </c>
      <c r="D50" s="185" t="s">
        <v>319</v>
      </c>
      <c r="E50" s="185" t="s">
        <v>269</v>
      </c>
      <c r="F50" s="185" t="s">
        <v>53</v>
      </c>
      <c r="G50" s="185" t="s">
        <v>130</v>
      </c>
      <c r="H50" s="160" t="s">
        <v>60</v>
      </c>
      <c r="I50" s="185">
        <v>3</v>
      </c>
      <c r="J50" s="148">
        <v>62</v>
      </c>
      <c r="K50" s="147">
        <f t="shared" si="0"/>
        <v>3</v>
      </c>
      <c r="L50" s="148">
        <f t="shared" si="1"/>
        <v>65</v>
      </c>
      <c r="M50" s="145" t="s">
        <v>367</v>
      </c>
      <c r="N50" s="146" t="s">
        <v>375</v>
      </c>
      <c r="O50" s="146" t="s">
        <v>376</v>
      </c>
      <c r="P50" s="145" t="s">
        <v>458</v>
      </c>
      <c r="Q50" s="145">
        <v>5</v>
      </c>
      <c r="R50" s="149"/>
      <c r="S50" s="252">
        <v>75.37</v>
      </c>
      <c r="T50" s="254">
        <f t="shared" si="2"/>
        <v>70.185000000000002</v>
      </c>
      <c r="U50" s="145"/>
      <c r="V50" s="137"/>
    </row>
    <row r="51" spans="1:22" ht="25.05" customHeight="1">
      <c r="A51" s="168">
        <v>1084</v>
      </c>
      <c r="B51" s="168">
        <v>189</v>
      </c>
      <c r="C51" s="192">
        <v>276</v>
      </c>
      <c r="D51" s="195" t="s">
        <v>170</v>
      </c>
      <c r="E51" s="195" t="s">
        <v>269</v>
      </c>
      <c r="F51" s="195" t="s">
        <v>53</v>
      </c>
      <c r="G51" s="247" t="s">
        <v>98</v>
      </c>
      <c r="H51" s="150" t="s">
        <v>61</v>
      </c>
      <c r="I51" s="249">
        <v>3</v>
      </c>
      <c r="J51" s="148">
        <v>86</v>
      </c>
      <c r="K51" s="147">
        <f t="shared" si="0"/>
        <v>3</v>
      </c>
      <c r="L51" s="148">
        <f t="shared" si="1"/>
        <v>89</v>
      </c>
      <c r="M51" s="145" t="s">
        <v>367</v>
      </c>
      <c r="N51" s="146" t="s">
        <v>379</v>
      </c>
      <c r="O51" s="146" t="s">
        <v>380</v>
      </c>
      <c r="P51" s="145" t="s">
        <v>549</v>
      </c>
      <c r="Q51" s="145">
        <v>18</v>
      </c>
      <c r="R51" s="149"/>
      <c r="S51" s="252">
        <v>82.46</v>
      </c>
      <c r="T51" s="254">
        <f t="shared" si="2"/>
        <v>85.72999999999999</v>
      </c>
      <c r="U51" s="145" t="s">
        <v>593</v>
      </c>
      <c r="V51" s="137"/>
    </row>
    <row r="52" spans="1:22" ht="25.05" customHeight="1">
      <c r="A52" s="168">
        <v>916</v>
      </c>
      <c r="B52" s="168">
        <v>162</v>
      </c>
      <c r="C52" s="174" t="s">
        <v>300</v>
      </c>
      <c r="D52" s="177" t="s">
        <v>301</v>
      </c>
      <c r="E52" s="214" t="s">
        <v>269</v>
      </c>
      <c r="F52" s="212" t="s">
        <v>53</v>
      </c>
      <c r="G52" s="213" t="s">
        <v>98</v>
      </c>
      <c r="H52" s="158" t="s">
        <v>55</v>
      </c>
      <c r="I52" s="177">
        <v>2</v>
      </c>
      <c r="J52" s="148">
        <v>87</v>
      </c>
      <c r="K52" s="147">
        <f t="shared" si="0"/>
        <v>2</v>
      </c>
      <c r="L52" s="148">
        <f t="shared" si="1"/>
        <v>89</v>
      </c>
      <c r="M52" s="145" t="s">
        <v>367</v>
      </c>
      <c r="N52" s="146" t="s">
        <v>379</v>
      </c>
      <c r="O52" s="146" t="s">
        <v>380</v>
      </c>
      <c r="P52" s="145" t="s">
        <v>550</v>
      </c>
      <c r="Q52" s="145">
        <v>17</v>
      </c>
      <c r="R52" s="149"/>
      <c r="S52" s="252">
        <v>77.099999999999994</v>
      </c>
      <c r="T52" s="254">
        <f t="shared" si="2"/>
        <v>83.05</v>
      </c>
      <c r="U52" s="145"/>
      <c r="V52" s="137"/>
    </row>
    <row r="53" spans="1:22" ht="25.05" customHeight="1">
      <c r="A53" s="168">
        <v>984</v>
      </c>
      <c r="B53" s="168">
        <v>174</v>
      </c>
      <c r="C53" s="184" t="s">
        <v>324</v>
      </c>
      <c r="D53" s="188" t="s">
        <v>325</v>
      </c>
      <c r="E53" s="233" t="s">
        <v>269</v>
      </c>
      <c r="F53" s="234" t="s">
        <v>53</v>
      </c>
      <c r="G53" s="235" t="s">
        <v>59</v>
      </c>
      <c r="H53" s="160" t="s">
        <v>55</v>
      </c>
      <c r="I53" s="188">
        <v>2</v>
      </c>
      <c r="J53" s="148">
        <v>81</v>
      </c>
      <c r="K53" s="147">
        <f t="shared" si="0"/>
        <v>2</v>
      </c>
      <c r="L53" s="148">
        <f t="shared" si="1"/>
        <v>83</v>
      </c>
      <c r="M53" s="145" t="s">
        <v>367</v>
      </c>
      <c r="N53" s="146" t="s">
        <v>369</v>
      </c>
      <c r="O53" s="146" t="s">
        <v>372</v>
      </c>
      <c r="P53" s="145" t="s">
        <v>371</v>
      </c>
      <c r="Q53" s="145">
        <v>3</v>
      </c>
      <c r="R53" s="149"/>
      <c r="S53" s="252">
        <v>80.209999999999994</v>
      </c>
      <c r="T53" s="254">
        <f t="shared" si="2"/>
        <v>81.60499999999999</v>
      </c>
      <c r="U53" s="145" t="s">
        <v>593</v>
      </c>
      <c r="V53" s="137"/>
    </row>
    <row r="54" spans="1:22" ht="25.05" customHeight="1">
      <c r="A54" s="168">
        <v>1120</v>
      </c>
      <c r="B54" s="168">
        <v>195</v>
      </c>
      <c r="C54" s="192">
        <v>312</v>
      </c>
      <c r="D54" s="195" t="s">
        <v>354</v>
      </c>
      <c r="E54" s="195" t="s">
        <v>269</v>
      </c>
      <c r="F54" s="195" t="s">
        <v>53</v>
      </c>
      <c r="G54" s="247" t="s">
        <v>59</v>
      </c>
      <c r="H54" s="150" t="s">
        <v>55</v>
      </c>
      <c r="I54" s="249">
        <v>2</v>
      </c>
      <c r="J54" s="148">
        <v>77.5</v>
      </c>
      <c r="K54" s="147">
        <f t="shared" si="0"/>
        <v>2</v>
      </c>
      <c r="L54" s="148">
        <f t="shared" si="1"/>
        <v>79.5</v>
      </c>
      <c r="M54" s="145" t="s">
        <v>367</v>
      </c>
      <c r="N54" s="146" t="s">
        <v>369</v>
      </c>
      <c r="O54" s="146" t="s">
        <v>372</v>
      </c>
      <c r="P54" s="145" t="s">
        <v>382</v>
      </c>
      <c r="Q54" s="145">
        <v>1</v>
      </c>
      <c r="R54" s="149"/>
      <c r="S54" s="252">
        <v>77.599999999999994</v>
      </c>
      <c r="T54" s="254">
        <f t="shared" si="2"/>
        <v>78.55</v>
      </c>
      <c r="U54" s="145" t="s">
        <v>593</v>
      </c>
      <c r="V54" s="137"/>
    </row>
    <row r="55" spans="1:22" ht="25.05" customHeight="1">
      <c r="A55" s="168">
        <v>896</v>
      </c>
      <c r="B55" s="168">
        <v>157</v>
      </c>
      <c r="C55" s="174" t="s">
        <v>290</v>
      </c>
      <c r="D55" s="175" t="s">
        <v>291</v>
      </c>
      <c r="E55" s="208" t="s">
        <v>269</v>
      </c>
      <c r="F55" s="209" t="s">
        <v>53</v>
      </c>
      <c r="G55" s="204" t="s">
        <v>59</v>
      </c>
      <c r="H55" s="157" t="s">
        <v>55</v>
      </c>
      <c r="I55" s="175">
        <v>2</v>
      </c>
      <c r="J55" s="148">
        <v>74.5</v>
      </c>
      <c r="K55" s="147">
        <f t="shared" si="0"/>
        <v>2</v>
      </c>
      <c r="L55" s="148">
        <f t="shared" si="1"/>
        <v>76.5</v>
      </c>
      <c r="M55" s="145" t="s">
        <v>367</v>
      </c>
      <c r="N55" s="146" t="s">
        <v>369</v>
      </c>
      <c r="O55" s="146" t="s">
        <v>372</v>
      </c>
      <c r="P55" s="145" t="s">
        <v>384</v>
      </c>
      <c r="Q55" s="145">
        <v>4</v>
      </c>
      <c r="R55" s="149"/>
      <c r="S55" s="252">
        <v>78.42</v>
      </c>
      <c r="T55" s="254">
        <f t="shared" si="2"/>
        <v>77.460000000000008</v>
      </c>
      <c r="U55" s="145" t="s">
        <v>593</v>
      </c>
      <c r="V55" s="137"/>
    </row>
    <row r="56" spans="1:22" ht="25.05" customHeight="1">
      <c r="A56" s="168">
        <v>1061</v>
      </c>
      <c r="B56" s="168">
        <v>186</v>
      </c>
      <c r="C56" s="192">
        <v>253</v>
      </c>
      <c r="D56" s="195" t="s">
        <v>344</v>
      </c>
      <c r="E56" s="195" t="s">
        <v>269</v>
      </c>
      <c r="F56" s="195" t="s">
        <v>53</v>
      </c>
      <c r="G56" s="247" t="s">
        <v>59</v>
      </c>
      <c r="H56" s="150" t="s">
        <v>55</v>
      </c>
      <c r="I56" s="249">
        <v>2</v>
      </c>
      <c r="J56" s="148">
        <v>77.5</v>
      </c>
      <c r="K56" s="147">
        <f t="shared" si="0"/>
        <v>2</v>
      </c>
      <c r="L56" s="148">
        <f t="shared" si="1"/>
        <v>79.5</v>
      </c>
      <c r="M56" s="145" t="s">
        <v>367</v>
      </c>
      <c r="N56" s="146" t="s">
        <v>369</v>
      </c>
      <c r="O56" s="146" t="s">
        <v>372</v>
      </c>
      <c r="P56" s="145" t="s">
        <v>381</v>
      </c>
      <c r="Q56" s="145">
        <v>2</v>
      </c>
      <c r="R56" s="149"/>
      <c r="S56" s="252">
        <v>75.34</v>
      </c>
      <c r="T56" s="254">
        <f t="shared" si="2"/>
        <v>77.42</v>
      </c>
      <c r="U56" s="145"/>
      <c r="V56" s="137"/>
    </row>
    <row r="57" spans="1:22" ht="25.05" customHeight="1">
      <c r="A57" s="168">
        <v>818</v>
      </c>
      <c r="B57" s="168">
        <v>150</v>
      </c>
      <c r="C57" s="169" t="s">
        <v>275</v>
      </c>
      <c r="D57" s="171" t="s">
        <v>276</v>
      </c>
      <c r="E57" s="199" t="s">
        <v>269</v>
      </c>
      <c r="F57" s="200" t="s">
        <v>53</v>
      </c>
      <c r="G57" s="201" t="s">
        <v>59</v>
      </c>
      <c r="H57" s="152" t="s">
        <v>61</v>
      </c>
      <c r="I57" s="171">
        <v>3</v>
      </c>
      <c r="J57" s="148">
        <v>82</v>
      </c>
      <c r="K57" s="147">
        <f t="shared" si="0"/>
        <v>3</v>
      </c>
      <c r="L57" s="148">
        <f t="shared" si="1"/>
        <v>85</v>
      </c>
      <c r="M57" s="145" t="s">
        <v>367</v>
      </c>
      <c r="N57" s="146" t="s">
        <v>369</v>
      </c>
      <c r="O57" s="146" t="s">
        <v>372</v>
      </c>
      <c r="P57" s="145" t="s">
        <v>370</v>
      </c>
      <c r="Q57" s="145">
        <v>5</v>
      </c>
      <c r="R57" s="149"/>
      <c r="S57" s="252"/>
      <c r="T57" s="254">
        <f t="shared" si="2"/>
        <v>42.5</v>
      </c>
      <c r="U57" s="145"/>
      <c r="V57" s="138" t="s">
        <v>595</v>
      </c>
    </row>
    <row r="58" spans="1:22" ht="25.05" customHeight="1">
      <c r="A58" s="168">
        <v>930</v>
      </c>
      <c r="B58" s="168">
        <v>165</v>
      </c>
      <c r="C58" s="174" t="s">
        <v>306</v>
      </c>
      <c r="D58" s="178" t="s">
        <v>307</v>
      </c>
      <c r="E58" s="214" t="s">
        <v>269</v>
      </c>
      <c r="F58" s="215" t="s">
        <v>53</v>
      </c>
      <c r="G58" s="216" t="s">
        <v>59</v>
      </c>
      <c r="H58" s="159" t="s">
        <v>61</v>
      </c>
      <c r="I58" s="178">
        <v>3</v>
      </c>
      <c r="J58" s="148">
        <v>76</v>
      </c>
      <c r="K58" s="147">
        <f t="shared" si="0"/>
        <v>3</v>
      </c>
      <c r="L58" s="148">
        <f t="shared" si="1"/>
        <v>79</v>
      </c>
      <c r="M58" s="145" t="s">
        <v>367</v>
      </c>
      <c r="N58" s="146" t="s">
        <v>369</v>
      </c>
      <c r="O58" s="146" t="s">
        <v>372</v>
      </c>
      <c r="P58" s="145" t="s">
        <v>383</v>
      </c>
      <c r="Q58" s="145">
        <v>6</v>
      </c>
      <c r="R58" s="149"/>
      <c r="S58" s="252"/>
      <c r="T58" s="254">
        <f t="shared" si="2"/>
        <v>39.5</v>
      </c>
      <c r="U58" s="145"/>
      <c r="V58" s="138" t="s">
        <v>595</v>
      </c>
    </row>
    <row r="59" spans="1:22" ht="25.05" customHeight="1">
      <c r="A59" s="168">
        <v>757</v>
      </c>
      <c r="B59" s="168">
        <v>136</v>
      </c>
      <c r="C59" s="168" t="s">
        <v>244</v>
      </c>
      <c r="D59" s="145" t="s">
        <v>245</v>
      </c>
      <c r="E59" s="145" t="s">
        <v>184</v>
      </c>
      <c r="F59" s="145" t="s">
        <v>53</v>
      </c>
      <c r="G59" s="145" t="s">
        <v>56</v>
      </c>
      <c r="H59" s="144" t="s">
        <v>61</v>
      </c>
      <c r="I59" s="145">
        <v>3</v>
      </c>
      <c r="J59" s="148">
        <v>99</v>
      </c>
      <c r="K59" s="147">
        <f t="shared" si="0"/>
        <v>3</v>
      </c>
      <c r="L59" s="148">
        <f t="shared" si="1"/>
        <v>102</v>
      </c>
      <c r="M59" s="145" t="s">
        <v>366</v>
      </c>
      <c r="N59" s="146" t="s">
        <v>375</v>
      </c>
      <c r="O59" s="146" t="s">
        <v>376</v>
      </c>
      <c r="P59" s="145" t="s">
        <v>460</v>
      </c>
      <c r="Q59" s="145">
        <v>19</v>
      </c>
      <c r="R59" s="149"/>
      <c r="S59" s="252">
        <v>83.71</v>
      </c>
      <c r="T59" s="254">
        <f t="shared" si="2"/>
        <v>92.85499999999999</v>
      </c>
      <c r="U59" s="145" t="s">
        <v>593</v>
      </c>
      <c r="V59" s="137"/>
    </row>
    <row r="60" spans="1:22" ht="25.05" customHeight="1">
      <c r="A60" s="168">
        <v>635</v>
      </c>
      <c r="B60" s="168">
        <v>118</v>
      </c>
      <c r="C60" s="168" t="s">
        <v>208</v>
      </c>
      <c r="D60" s="145" t="s">
        <v>209</v>
      </c>
      <c r="E60" s="145" t="s">
        <v>184</v>
      </c>
      <c r="F60" s="145" t="s">
        <v>53</v>
      </c>
      <c r="G60" s="145" t="s">
        <v>56</v>
      </c>
      <c r="H60" s="144" t="s">
        <v>61</v>
      </c>
      <c r="I60" s="145">
        <v>3</v>
      </c>
      <c r="J60" s="148">
        <v>97</v>
      </c>
      <c r="K60" s="147">
        <f t="shared" si="0"/>
        <v>3</v>
      </c>
      <c r="L60" s="148">
        <f t="shared" si="1"/>
        <v>100</v>
      </c>
      <c r="M60" s="145" t="s">
        <v>366</v>
      </c>
      <c r="N60" s="146" t="s">
        <v>375</v>
      </c>
      <c r="O60" s="146" t="s">
        <v>376</v>
      </c>
      <c r="P60" s="145" t="s">
        <v>461</v>
      </c>
      <c r="Q60" s="145">
        <v>27</v>
      </c>
      <c r="R60" s="149"/>
      <c r="S60" s="252">
        <v>78.739999999999995</v>
      </c>
      <c r="T60" s="254">
        <f t="shared" si="2"/>
        <v>89.37</v>
      </c>
      <c r="U60" s="145" t="s">
        <v>593</v>
      </c>
      <c r="V60" s="137"/>
    </row>
    <row r="61" spans="1:22" ht="25.05" customHeight="1">
      <c r="A61" s="168">
        <v>664</v>
      </c>
      <c r="B61" s="168">
        <v>124</v>
      </c>
      <c r="C61" s="168" t="s">
        <v>220</v>
      </c>
      <c r="D61" s="145" t="s">
        <v>221</v>
      </c>
      <c r="E61" s="145" t="s">
        <v>184</v>
      </c>
      <c r="F61" s="145" t="s">
        <v>53</v>
      </c>
      <c r="G61" s="145" t="s">
        <v>56</v>
      </c>
      <c r="H61" s="144" t="s">
        <v>61</v>
      </c>
      <c r="I61" s="145">
        <v>3</v>
      </c>
      <c r="J61" s="148">
        <v>94</v>
      </c>
      <c r="K61" s="147">
        <f t="shared" si="0"/>
        <v>3</v>
      </c>
      <c r="L61" s="148">
        <f t="shared" si="1"/>
        <v>97</v>
      </c>
      <c r="M61" s="145" t="s">
        <v>366</v>
      </c>
      <c r="N61" s="146" t="s">
        <v>375</v>
      </c>
      <c r="O61" s="146" t="s">
        <v>376</v>
      </c>
      <c r="P61" s="145" t="s">
        <v>463</v>
      </c>
      <c r="Q61" s="145">
        <v>18</v>
      </c>
      <c r="R61" s="149"/>
      <c r="S61" s="252">
        <v>81.17</v>
      </c>
      <c r="T61" s="254">
        <f t="shared" si="2"/>
        <v>89.085000000000008</v>
      </c>
      <c r="U61" s="145" t="s">
        <v>593</v>
      </c>
      <c r="V61" s="137"/>
    </row>
    <row r="62" spans="1:22" ht="25.05" customHeight="1">
      <c r="A62" s="168">
        <v>785</v>
      </c>
      <c r="B62" s="168">
        <v>141</v>
      </c>
      <c r="C62" s="168" t="s">
        <v>254</v>
      </c>
      <c r="D62" s="145" t="s">
        <v>255</v>
      </c>
      <c r="E62" s="145" t="s">
        <v>184</v>
      </c>
      <c r="F62" s="145" t="s">
        <v>53</v>
      </c>
      <c r="G62" s="145" t="s">
        <v>56</v>
      </c>
      <c r="H62" s="144" t="s">
        <v>55</v>
      </c>
      <c r="I62" s="145">
        <v>2</v>
      </c>
      <c r="J62" s="148">
        <v>93</v>
      </c>
      <c r="K62" s="147">
        <f t="shared" si="0"/>
        <v>2</v>
      </c>
      <c r="L62" s="148">
        <f t="shared" si="1"/>
        <v>95</v>
      </c>
      <c r="M62" s="145" t="s">
        <v>366</v>
      </c>
      <c r="N62" s="146" t="s">
        <v>375</v>
      </c>
      <c r="O62" s="146" t="s">
        <v>376</v>
      </c>
      <c r="P62" s="145" t="s">
        <v>467</v>
      </c>
      <c r="Q62" s="145">
        <v>22</v>
      </c>
      <c r="R62" s="149"/>
      <c r="S62" s="252">
        <v>82.53</v>
      </c>
      <c r="T62" s="254">
        <f t="shared" si="2"/>
        <v>88.765000000000001</v>
      </c>
      <c r="U62" s="145" t="s">
        <v>593</v>
      </c>
      <c r="V62" s="137"/>
    </row>
    <row r="63" spans="1:22" ht="25.05" customHeight="1">
      <c r="A63" s="168">
        <v>742</v>
      </c>
      <c r="B63" s="168">
        <v>133</v>
      </c>
      <c r="C63" s="168" t="s">
        <v>238</v>
      </c>
      <c r="D63" s="145" t="s">
        <v>239</v>
      </c>
      <c r="E63" s="145" t="s">
        <v>184</v>
      </c>
      <c r="F63" s="145" t="s">
        <v>53</v>
      </c>
      <c r="G63" s="145" t="s">
        <v>56</v>
      </c>
      <c r="H63" s="144" t="s">
        <v>60</v>
      </c>
      <c r="I63" s="145">
        <v>4</v>
      </c>
      <c r="J63" s="148">
        <v>94</v>
      </c>
      <c r="K63" s="147">
        <f t="shared" si="0"/>
        <v>4</v>
      </c>
      <c r="L63" s="148">
        <f t="shared" si="1"/>
        <v>98</v>
      </c>
      <c r="M63" s="145" t="s">
        <v>366</v>
      </c>
      <c r="N63" s="146" t="s">
        <v>375</v>
      </c>
      <c r="O63" s="146" t="s">
        <v>376</v>
      </c>
      <c r="P63" s="145" t="s">
        <v>462</v>
      </c>
      <c r="Q63" s="145">
        <v>21</v>
      </c>
      <c r="R63" s="149"/>
      <c r="S63" s="252">
        <v>79.14</v>
      </c>
      <c r="T63" s="254">
        <f t="shared" si="2"/>
        <v>88.57</v>
      </c>
      <c r="U63" s="145" t="s">
        <v>593</v>
      </c>
      <c r="V63" s="137"/>
    </row>
    <row r="64" spans="1:22" ht="25.05" customHeight="1">
      <c r="A64" s="168">
        <v>801</v>
      </c>
      <c r="B64" s="168">
        <v>145</v>
      </c>
      <c r="C64" s="168" t="s">
        <v>262</v>
      </c>
      <c r="D64" s="145" t="s">
        <v>263</v>
      </c>
      <c r="E64" s="145" t="s">
        <v>184</v>
      </c>
      <c r="F64" s="145" t="s">
        <v>53</v>
      </c>
      <c r="G64" s="145" t="s">
        <v>56</v>
      </c>
      <c r="H64" s="144" t="s">
        <v>60</v>
      </c>
      <c r="I64" s="145">
        <v>3</v>
      </c>
      <c r="J64" s="148">
        <v>94</v>
      </c>
      <c r="K64" s="147">
        <f t="shared" si="0"/>
        <v>3</v>
      </c>
      <c r="L64" s="148">
        <f t="shared" si="1"/>
        <v>97</v>
      </c>
      <c r="M64" s="145" t="s">
        <v>366</v>
      </c>
      <c r="N64" s="146" t="s">
        <v>375</v>
      </c>
      <c r="O64" s="146" t="s">
        <v>376</v>
      </c>
      <c r="P64" s="145" t="s">
        <v>464</v>
      </c>
      <c r="Q64" s="145">
        <v>26</v>
      </c>
      <c r="R64" s="149"/>
      <c r="S64" s="252">
        <v>79.239999999999995</v>
      </c>
      <c r="T64" s="254">
        <f t="shared" si="2"/>
        <v>88.12</v>
      </c>
      <c r="U64" s="145" t="s">
        <v>593</v>
      </c>
      <c r="V64" s="137"/>
    </row>
    <row r="65" spans="1:22" ht="25.05" customHeight="1">
      <c r="A65" s="168">
        <v>592</v>
      </c>
      <c r="B65" s="168">
        <v>114</v>
      </c>
      <c r="C65" s="168" t="s">
        <v>200</v>
      </c>
      <c r="D65" s="145" t="s">
        <v>201</v>
      </c>
      <c r="E65" s="145" t="s">
        <v>184</v>
      </c>
      <c r="F65" s="145" t="s">
        <v>53</v>
      </c>
      <c r="G65" s="145" t="s">
        <v>56</v>
      </c>
      <c r="H65" s="144" t="s">
        <v>55</v>
      </c>
      <c r="I65" s="145">
        <v>2</v>
      </c>
      <c r="J65" s="148">
        <v>94</v>
      </c>
      <c r="K65" s="147">
        <f t="shared" si="0"/>
        <v>2</v>
      </c>
      <c r="L65" s="148">
        <f t="shared" si="1"/>
        <v>96</v>
      </c>
      <c r="M65" s="145" t="s">
        <v>366</v>
      </c>
      <c r="N65" s="146" t="s">
        <v>375</v>
      </c>
      <c r="O65" s="146" t="s">
        <v>376</v>
      </c>
      <c r="P65" s="145" t="s">
        <v>465</v>
      </c>
      <c r="Q65" s="145">
        <v>24</v>
      </c>
      <c r="R65" s="149"/>
      <c r="S65" s="252">
        <v>79.94</v>
      </c>
      <c r="T65" s="254">
        <f t="shared" si="2"/>
        <v>87.97</v>
      </c>
      <c r="U65" s="145"/>
      <c r="V65" s="137"/>
    </row>
    <row r="66" spans="1:22" ht="25.05" customHeight="1">
      <c r="A66" s="168">
        <v>754</v>
      </c>
      <c r="B66" s="168">
        <v>134</v>
      </c>
      <c r="C66" s="168" t="s">
        <v>240</v>
      </c>
      <c r="D66" s="145" t="s">
        <v>241</v>
      </c>
      <c r="E66" s="145" t="s">
        <v>184</v>
      </c>
      <c r="F66" s="145" t="s">
        <v>53</v>
      </c>
      <c r="G66" s="145" t="s">
        <v>56</v>
      </c>
      <c r="H66" s="144" t="s">
        <v>65</v>
      </c>
      <c r="I66" s="145" t="s">
        <v>194</v>
      </c>
      <c r="J66" s="148">
        <v>92</v>
      </c>
      <c r="K66" s="147" t="str">
        <f t="shared" si="0"/>
        <v>3</v>
      </c>
      <c r="L66" s="148">
        <f t="shared" si="1"/>
        <v>95</v>
      </c>
      <c r="M66" s="145" t="s">
        <v>366</v>
      </c>
      <c r="N66" s="146" t="s">
        <v>375</v>
      </c>
      <c r="O66" s="146" t="s">
        <v>376</v>
      </c>
      <c r="P66" s="145" t="s">
        <v>466</v>
      </c>
      <c r="Q66" s="145">
        <v>28</v>
      </c>
      <c r="R66" s="149"/>
      <c r="S66" s="252">
        <v>79.849999999999994</v>
      </c>
      <c r="T66" s="254">
        <f t="shared" si="2"/>
        <v>87.424999999999997</v>
      </c>
      <c r="U66" s="145"/>
      <c r="V66" s="137"/>
    </row>
    <row r="67" spans="1:22" ht="25.05" customHeight="1">
      <c r="A67" s="168">
        <v>796</v>
      </c>
      <c r="B67" s="168">
        <v>143</v>
      </c>
      <c r="C67" s="168" t="s">
        <v>258</v>
      </c>
      <c r="D67" s="145" t="s">
        <v>259</v>
      </c>
      <c r="E67" s="145" t="s">
        <v>184</v>
      </c>
      <c r="F67" s="145" t="s">
        <v>53</v>
      </c>
      <c r="G67" s="145" t="s">
        <v>56</v>
      </c>
      <c r="H67" s="144"/>
      <c r="I67" s="145"/>
      <c r="J67" s="148">
        <v>93</v>
      </c>
      <c r="K67" s="147">
        <f t="shared" si="0"/>
        <v>0</v>
      </c>
      <c r="L67" s="148">
        <f t="shared" si="1"/>
        <v>93</v>
      </c>
      <c r="M67" s="145" t="s">
        <v>366</v>
      </c>
      <c r="N67" s="146" t="s">
        <v>375</v>
      </c>
      <c r="O67" s="146" t="s">
        <v>376</v>
      </c>
      <c r="P67" s="145" t="s">
        <v>470</v>
      </c>
      <c r="Q67" s="145">
        <v>29</v>
      </c>
      <c r="R67" s="149"/>
      <c r="S67" s="252">
        <v>80.59</v>
      </c>
      <c r="T67" s="254">
        <f t="shared" si="2"/>
        <v>86.795000000000002</v>
      </c>
      <c r="U67" s="145"/>
      <c r="V67" s="137"/>
    </row>
    <row r="68" spans="1:22" ht="25.05" customHeight="1">
      <c r="A68" s="168">
        <v>756</v>
      </c>
      <c r="B68" s="168">
        <v>135</v>
      </c>
      <c r="C68" s="168" t="s">
        <v>242</v>
      </c>
      <c r="D68" s="145" t="s">
        <v>243</v>
      </c>
      <c r="E68" s="145" t="s">
        <v>184</v>
      </c>
      <c r="F68" s="145" t="s">
        <v>53</v>
      </c>
      <c r="G68" s="145" t="s">
        <v>56</v>
      </c>
      <c r="H68" s="144"/>
      <c r="I68" s="145"/>
      <c r="J68" s="148">
        <v>93</v>
      </c>
      <c r="K68" s="147">
        <f t="shared" ref="K68:K131" si="3">I68</f>
        <v>0</v>
      </c>
      <c r="L68" s="148">
        <f t="shared" ref="L68:L131" si="4">J68+K68</f>
        <v>93</v>
      </c>
      <c r="M68" s="145" t="s">
        <v>366</v>
      </c>
      <c r="N68" s="146" t="s">
        <v>590</v>
      </c>
      <c r="O68" s="146" t="s">
        <v>376</v>
      </c>
      <c r="P68" s="145" t="s">
        <v>468</v>
      </c>
      <c r="Q68" s="145">
        <v>23</v>
      </c>
      <c r="R68" s="149"/>
      <c r="S68" s="252">
        <v>80.56</v>
      </c>
      <c r="T68" s="254">
        <f t="shared" ref="T68:T131" si="5">L68*0.5+S68*0.5</f>
        <v>86.78</v>
      </c>
      <c r="U68" s="145"/>
      <c r="V68" s="137"/>
    </row>
    <row r="69" spans="1:22" ht="25.05" customHeight="1">
      <c r="A69" s="168">
        <v>761</v>
      </c>
      <c r="B69" s="168">
        <v>137</v>
      </c>
      <c r="C69" s="168" t="s">
        <v>246</v>
      </c>
      <c r="D69" s="145" t="s">
        <v>247</v>
      </c>
      <c r="E69" s="145" t="s">
        <v>184</v>
      </c>
      <c r="F69" s="145" t="s">
        <v>53</v>
      </c>
      <c r="G69" s="145" t="s">
        <v>56</v>
      </c>
      <c r="H69" s="144" t="s">
        <v>60</v>
      </c>
      <c r="I69" s="145">
        <v>3</v>
      </c>
      <c r="J69" s="148">
        <v>90</v>
      </c>
      <c r="K69" s="147">
        <f t="shared" si="3"/>
        <v>3</v>
      </c>
      <c r="L69" s="148">
        <f t="shared" si="4"/>
        <v>93</v>
      </c>
      <c r="M69" s="145" t="s">
        <v>366</v>
      </c>
      <c r="N69" s="146" t="s">
        <v>375</v>
      </c>
      <c r="O69" s="146" t="s">
        <v>376</v>
      </c>
      <c r="P69" s="145" t="s">
        <v>469</v>
      </c>
      <c r="Q69" s="145">
        <v>25</v>
      </c>
      <c r="R69" s="149"/>
      <c r="S69" s="252">
        <v>80.260000000000005</v>
      </c>
      <c r="T69" s="254">
        <f t="shared" si="5"/>
        <v>86.63</v>
      </c>
      <c r="U69" s="145"/>
      <c r="V69" s="137"/>
    </row>
    <row r="70" spans="1:22" ht="25.05" customHeight="1">
      <c r="A70" s="168">
        <v>615</v>
      </c>
      <c r="B70" s="168">
        <v>116</v>
      </c>
      <c r="C70" s="168" t="s">
        <v>204</v>
      </c>
      <c r="D70" s="145" t="s">
        <v>205</v>
      </c>
      <c r="E70" s="145" t="s">
        <v>184</v>
      </c>
      <c r="F70" s="145" t="s">
        <v>53</v>
      </c>
      <c r="G70" s="145" t="s">
        <v>56</v>
      </c>
      <c r="H70" s="144" t="s">
        <v>55</v>
      </c>
      <c r="I70" s="145">
        <v>2</v>
      </c>
      <c r="J70" s="148">
        <v>90</v>
      </c>
      <c r="K70" s="147">
        <f t="shared" si="3"/>
        <v>2</v>
      </c>
      <c r="L70" s="148">
        <f t="shared" si="4"/>
        <v>92</v>
      </c>
      <c r="M70" s="145" t="s">
        <v>366</v>
      </c>
      <c r="N70" s="146" t="s">
        <v>375</v>
      </c>
      <c r="O70" s="146" t="s">
        <v>376</v>
      </c>
      <c r="P70" s="145" t="s">
        <v>471</v>
      </c>
      <c r="Q70" s="145">
        <v>30</v>
      </c>
      <c r="R70" s="149"/>
      <c r="S70" s="252">
        <v>80.28</v>
      </c>
      <c r="T70" s="254">
        <f t="shared" si="5"/>
        <v>86.14</v>
      </c>
      <c r="U70" s="145"/>
      <c r="V70" s="137"/>
    </row>
    <row r="71" spans="1:22" ht="25.05" customHeight="1">
      <c r="A71" s="168">
        <v>783</v>
      </c>
      <c r="B71" s="168">
        <v>140</v>
      </c>
      <c r="C71" s="168" t="s">
        <v>252</v>
      </c>
      <c r="D71" s="145" t="s">
        <v>253</v>
      </c>
      <c r="E71" s="145" t="s">
        <v>184</v>
      </c>
      <c r="F71" s="145" t="s">
        <v>53</v>
      </c>
      <c r="G71" s="145" t="s">
        <v>56</v>
      </c>
      <c r="H71" s="144" t="s">
        <v>55</v>
      </c>
      <c r="I71" s="145">
        <v>2</v>
      </c>
      <c r="J71" s="148">
        <v>90</v>
      </c>
      <c r="K71" s="147">
        <f t="shared" si="3"/>
        <v>2</v>
      </c>
      <c r="L71" s="148">
        <f t="shared" si="4"/>
        <v>92</v>
      </c>
      <c r="M71" s="145" t="s">
        <v>366</v>
      </c>
      <c r="N71" s="146" t="s">
        <v>375</v>
      </c>
      <c r="O71" s="146" t="s">
        <v>376</v>
      </c>
      <c r="P71" s="145" t="s">
        <v>472</v>
      </c>
      <c r="Q71" s="145">
        <v>20</v>
      </c>
      <c r="R71" s="149"/>
      <c r="S71" s="252">
        <v>78.209999999999994</v>
      </c>
      <c r="T71" s="254">
        <f t="shared" si="5"/>
        <v>85.10499999999999</v>
      </c>
      <c r="U71" s="145"/>
      <c r="V71" s="137"/>
    </row>
    <row r="72" spans="1:22" ht="25.05" customHeight="1">
      <c r="A72" s="168">
        <v>597</v>
      </c>
      <c r="B72" s="168">
        <v>115</v>
      </c>
      <c r="C72" s="168" t="s">
        <v>202</v>
      </c>
      <c r="D72" s="145" t="s">
        <v>203</v>
      </c>
      <c r="E72" s="145" t="s">
        <v>184</v>
      </c>
      <c r="F72" s="145" t="s">
        <v>53</v>
      </c>
      <c r="G72" s="145" t="s">
        <v>64</v>
      </c>
      <c r="H72" s="144" t="s">
        <v>55</v>
      </c>
      <c r="I72" s="145" t="s">
        <v>187</v>
      </c>
      <c r="J72" s="148">
        <v>72</v>
      </c>
      <c r="K72" s="147" t="str">
        <f t="shared" si="3"/>
        <v>2</v>
      </c>
      <c r="L72" s="148">
        <f t="shared" si="4"/>
        <v>74</v>
      </c>
      <c r="M72" s="145" t="s">
        <v>367</v>
      </c>
      <c r="N72" s="146" t="s">
        <v>379</v>
      </c>
      <c r="O72" s="146" t="s">
        <v>380</v>
      </c>
      <c r="P72" s="145" t="s">
        <v>551</v>
      </c>
      <c r="Q72" s="145">
        <v>30</v>
      </c>
      <c r="R72" s="149"/>
      <c r="S72" s="252">
        <v>80.459999999999994</v>
      </c>
      <c r="T72" s="254">
        <f t="shared" si="5"/>
        <v>77.22999999999999</v>
      </c>
      <c r="U72" s="145" t="s">
        <v>593</v>
      </c>
      <c r="V72" s="137"/>
    </row>
    <row r="73" spans="1:22" ht="25.05" customHeight="1">
      <c r="A73" s="168">
        <v>570</v>
      </c>
      <c r="B73" s="168">
        <v>110</v>
      </c>
      <c r="C73" s="168" t="s">
        <v>192</v>
      </c>
      <c r="D73" s="145" t="s">
        <v>193</v>
      </c>
      <c r="E73" s="145" t="s">
        <v>184</v>
      </c>
      <c r="F73" s="145" t="s">
        <v>53</v>
      </c>
      <c r="G73" s="145" t="s">
        <v>64</v>
      </c>
      <c r="H73" s="144" t="s">
        <v>55</v>
      </c>
      <c r="I73" s="145">
        <v>2</v>
      </c>
      <c r="J73" s="148">
        <v>67</v>
      </c>
      <c r="K73" s="147">
        <f t="shared" si="3"/>
        <v>2</v>
      </c>
      <c r="L73" s="148">
        <f t="shared" si="4"/>
        <v>69</v>
      </c>
      <c r="M73" s="145" t="s">
        <v>367</v>
      </c>
      <c r="N73" s="146" t="s">
        <v>379</v>
      </c>
      <c r="O73" s="146" t="s">
        <v>380</v>
      </c>
      <c r="P73" s="145" t="s">
        <v>552</v>
      </c>
      <c r="Q73" s="145">
        <v>31</v>
      </c>
      <c r="R73" s="149"/>
      <c r="S73" s="252">
        <v>83.82</v>
      </c>
      <c r="T73" s="254">
        <f t="shared" si="5"/>
        <v>76.41</v>
      </c>
      <c r="U73" s="145"/>
      <c r="V73" s="137"/>
    </row>
    <row r="74" spans="1:22" ht="25.05" customHeight="1">
      <c r="A74" s="168">
        <v>809</v>
      </c>
      <c r="B74" s="168">
        <v>147</v>
      </c>
      <c r="C74" s="168" t="s">
        <v>266</v>
      </c>
      <c r="D74" s="145" t="s">
        <v>267</v>
      </c>
      <c r="E74" s="145" t="s">
        <v>184</v>
      </c>
      <c r="F74" s="145" t="s">
        <v>53</v>
      </c>
      <c r="G74" s="145" t="s">
        <v>130</v>
      </c>
      <c r="H74" s="144" t="s">
        <v>268</v>
      </c>
      <c r="I74" s="145">
        <v>2</v>
      </c>
      <c r="J74" s="148">
        <v>80</v>
      </c>
      <c r="K74" s="147">
        <f t="shared" si="3"/>
        <v>2</v>
      </c>
      <c r="L74" s="148">
        <f t="shared" si="4"/>
        <v>82</v>
      </c>
      <c r="M74" s="145" t="s">
        <v>367</v>
      </c>
      <c r="N74" s="146" t="s">
        <v>375</v>
      </c>
      <c r="O74" s="146" t="s">
        <v>376</v>
      </c>
      <c r="P74" s="145" t="s">
        <v>473</v>
      </c>
      <c r="Q74" s="145">
        <v>8</v>
      </c>
      <c r="R74" s="149"/>
      <c r="S74" s="252">
        <v>74.42</v>
      </c>
      <c r="T74" s="254">
        <f t="shared" si="5"/>
        <v>78.210000000000008</v>
      </c>
      <c r="U74" s="145" t="s">
        <v>593</v>
      </c>
      <c r="V74" s="137"/>
    </row>
    <row r="75" spans="1:22" ht="25.05" customHeight="1">
      <c r="A75" s="168">
        <v>652</v>
      </c>
      <c r="B75" s="168">
        <v>122</v>
      </c>
      <c r="C75" s="168" t="s">
        <v>216</v>
      </c>
      <c r="D75" s="145" t="s">
        <v>217</v>
      </c>
      <c r="E75" s="145" t="s">
        <v>184</v>
      </c>
      <c r="F75" s="145" t="s">
        <v>53</v>
      </c>
      <c r="G75" s="145" t="s">
        <v>130</v>
      </c>
      <c r="H75" s="144" t="s">
        <v>55</v>
      </c>
      <c r="I75" s="145" t="s">
        <v>187</v>
      </c>
      <c r="J75" s="148">
        <v>69</v>
      </c>
      <c r="K75" s="147" t="str">
        <f t="shared" si="3"/>
        <v>2</v>
      </c>
      <c r="L75" s="148">
        <f t="shared" si="4"/>
        <v>71</v>
      </c>
      <c r="M75" s="145" t="s">
        <v>366</v>
      </c>
      <c r="N75" s="146" t="s">
        <v>375</v>
      </c>
      <c r="O75" s="146" t="s">
        <v>376</v>
      </c>
      <c r="P75" s="145" t="s">
        <v>474</v>
      </c>
      <c r="Q75" s="145">
        <v>7</v>
      </c>
      <c r="R75" s="149"/>
      <c r="S75" s="252">
        <v>78.52</v>
      </c>
      <c r="T75" s="254">
        <f t="shared" si="5"/>
        <v>74.759999999999991</v>
      </c>
      <c r="U75" s="145"/>
      <c r="V75" s="137"/>
    </row>
    <row r="76" spans="1:22" ht="25.05" customHeight="1">
      <c r="A76" s="168">
        <v>623</v>
      </c>
      <c r="B76" s="168">
        <v>117</v>
      </c>
      <c r="C76" s="168" t="s">
        <v>206</v>
      </c>
      <c r="D76" s="145" t="s">
        <v>207</v>
      </c>
      <c r="E76" s="145" t="s">
        <v>184</v>
      </c>
      <c r="F76" s="145" t="s">
        <v>53</v>
      </c>
      <c r="G76" s="145" t="s">
        <v>57</v>
      </c>
      <c r="H76" s="144"/>
      <c r="I76" s="145"/>
      <c r="J76" s="148">
        <v>92</v>
      </c>
      <c r="K76" s="147">
        <f t="shared" si="3"/>
        <v>0</v>
      </c>
      <c r="L76" s="148">
        <f t="shared" si="4"/>
        <v>92</v>
      </c>
      <c r="M76" s="145" t="s">
        <v>367</v>
      </c>
      <c r="N76" s="146" t="s">
        <v>379</v>
      </c>
      <c r="O76" s="146" t="s">
        <v>380</v>
      </c>
      <c r="P76" s="145" t="s">
        <v>553</v>
      </c>
      <c r="Q76" s="145">
        <v>23</v>
      </c>
      <c r="R76" s="149"/>
      <c r="S76" s="252">
        <v>80.47</v>
      </c>
      <c r="T76" s="254">
        <f t="shared" si="5"/>
        <v>86.234999999999999</v>
      </c>
      <c r="U76" s="145" t="s">
        <v>594</v>
      </c>
      <c r="V76" s="137"/>
    </row>
    <row r="77" spans="1:22" ht="25.05" customHeight="1">
      <c r="A77" s="168">
        <v>683</v>
      </c>
      <c r="B77" s="168">
        <v>127</v>
      </c>
      <c r="C77" s="168" t="s">
        <v>225</v>
      </c>
      <c r="D77" s="145" t="s">
        <v>226</v>
      </c>
      <c r="E77" s="145" t="s">
        <v>184</v>
      </c>
      <c r="F77" s="145" t="s">
        <v>53</v>
      </c>
      <c r="G77" s="145" t="s">
        <v>57</v>
      </c>
      <c r="H77" s="144" t="s">
        <v>55</v>
      </c>
      <c r="I77" s="145">
        <v>2</v>
      </c>
      <c r="J77" s="148">
        <v>85</v>
      </c>
      <c r="K77" s="147">
        <f t="shared" si="3"/>
        <v>2</v>
      </c>
      <c r="L77" s="148">
        <f t="shared" si="4"/>
        <v>87</v>
      </c>
      <c r="M77" s="145" t="s">
        <v>367</v>
      </c>
      <c r="N77" s="146" t="s">
        <v>379</v>
      </c>
      <c r="O77" s="146" t="s">
        <v>380</v>
      </c>
      <c r="P77" s="145" t="s">
        <v>556</v>
      </c>
      <c r="Q77" s="145">
        <v>24</v>
      </c>
      <c r="R77" s="149"/>
      <c r="S77" s="252">
        <v>78.94</v>
      </c>
      <c r="T77" s="254">
        <f t="shared" si="5"/>
        <v>82.97</v>
      </c>
      <c r="U77" s="145"/>
      <c r="V77" s="137"/>
    </row>
    <row r="78" spans="1:22" ht="25.05" customHeight="1">
      <c r="A78" s="168">
        <v>663</v>
      </c>
      <c r="B78" s="168">
        <v>123</v>
      </c>
      <c r="C78" s="168" t="s">
        <v>218</v>
      </c>
      <c r="D78" s="145" t="s">
        <v>219</v>
      </c>
      <c r="E78" s="145" t="s">
        <v>184</v>
      </c>
      <c r="F78" s="145" t="s">
        <v>53</v>
      </c>
      <c r="G78" s="145" t="s">
        <v>57</v>
      </c>
      <c r="H78" s="144" t="s">
        <v>60</v>
      </c>
      <c r="I78" s="145">
        <v>3</v>
      </c>
      <c r="J78" s="148">
        <v>84</v>
      </c>
      <c r="K78" s="147">
        <f t="shared" si="3"/>
        <v>3</v>
      </c>
      <c r="L78" s="148">
        <f t="shared" si="4"/>
        <v>87</v>
      </c>
      <c r="M78" s="145" t="s">
        <v>367</v>
      </c>
      <c r="N78" s="146" t="s">
        <v>379</v>
      </c>
      <c r="O78" s="146" t="s">
        <v>380</v>
      </c>
      <c r="P78" s="145" t="s">
        <v>555</v>
      </c>
      <c r="Q78" s="145">
        <v>22</v>
      </c>
      <c r="R78" s="149"/>
      <c r="S78" s="252">
        <v>77.38</v>
      </c>
      <c r="T78" s="254">
        <f t="shared" si="5"/>
        <v>82.19</v>
      </c>
      <c r="U78" s="145"/>
      <c r="V78" s="137"/>
    </row>
    <row r="79" spans="1:22" ht="25.05" customHeight="1">
      <c r="A79" s="168">
        <v>587</v>
      </c>
      <c r="B79" s="168">
        <v>113</v>
      </c>
      <c r="C79" s="168" t="s">
        <v>198</v>
      </c>
      <c r="D79" s="145" t="s">
        <v>199</v>
      </c>
      <c r="E79" s="145" t="s">
        <v>184</v>
      </c>
      <c r="F79" s="145" t="s">
        <v>53</v>
      </c>
      <c r="G79" s="145" t="s">
        <v>57</v>
      </c>
      <c r="H79" s="144"/>
      <c r="I79" s="145"/>
      <c r="J79" s="148">
        <v>87</v>
      </c>
      <c r="K79" s="147">
        <f t="shared" si="3"/>
        <v>0</v>
      </c>
      <c r="L79" s="148">
        <f t="shared" si="4"/>
        <v>87</v>
      </c>
      <c r="M79" s="145" t="s">
        <v>367</v>
      </c>
      <c r="N79" s="146" t="s">
        <v>379</v>
      </c>
      <c r="O79" s="146" t="s">
        <v>380</v>
      </c>
      <c r="P79" s="145" t="s">
        <v>554</v>
      </c>
      <c r="Q79" s="145">
        <v>21</v>
      </c>
      <c r="R79" s="149"/>
      <c r="S79" s="252">
        <v>74.69</v>
      </c>
      <c r="T79" s="254">
        <f t="shared" si="5"/>
        <v>80.844999999999999</v>
      </c>
      <c r="U79" s="145"/>
      <c r="V79" s="137"/>
    </row>
    <row r="80" spans="1:22" ht="25.05" customHeight="1">
      <c r="A80" s="168">
        <v>580</v>
      </c>
      <c r="B80" s="168">
        <v>111</v>
      </c>
      <c r="C80" s="168" t="s">
        <v>195</v>
      </c>
      <c r="D80" s="145" t="s">
        <v>85</v>
      </c>
      <c r="E80" s="145" t="s">
        <v>184</v>
      </c>
      <c r="F80" s="145" t="s">
        <v>53</v>
      </c>
      <c r="G80" s="145" t="s">
        <v>98</v>
      </c>
      <c r="H80" s="144" t="s">
        <v>60</v>
      </c>
      <c r="I80" s="145">
        <v>3</v>
      </c>
      <c r="J80" s="148">
        <v>94</v>
      </c>
      <c r="K80" s="147">
        <f t="shared" si="3"/>
        <v>3</v>
      </c>
      <c r="L80" s="148">
        <f t="shared" si="4"/>
        <v>97</v>
      </c>
      <c r="M80" s="145" t="s">
        <v>367</v>
      </c>
      <c r="N80" s="146" t="s">
        <v>379</v>
      </c>
      <c r="O80" s="146" t="s">
        <v>380</v>
      </c>
      <c r="P80" s="145" t="s">
        <v>557</v>
      </c>
      <c r="Q80" s="145">
        <v>9</v>
      </c>
      <c r="R80" s="149"/>
      <c r="S80" s="252">
        <v>81.81</v>
      </c>
      <c r="T80" s="254">
        <f t="shared" si="5"/>
        <v>89.405000000000001</v>
      </c>
      <c r="U80" s="145" t="s">
        <v>593</v>
      </c>
      <c r="V80" s="137"/>
    </row>
    <row r="81" spans="1:22" ht="25.05" customHeight="1">
      <c r="A81" s="168">
        <v>763</v>
      </c>
      <c r="B81" s="168">
        <v>139</v>
      </c>
      <c r="C81" s="168" t="s">
        <v>250</v>
      </c>
      <c r="D81" s="145" t="s">
        <v>251</v>
      </c>
      <c r="E81" s="145" t="s">
        <v>184</v>
      </c>
      <c r="F81" s="145" t="s">
        <v>53</v>
      </c>
      <c r="G81" s="145" t="s">
        <v>98</v>
      </c>
      <c r="H81" s="144" t="s">
        <v>61</v>
      </c>
      <c r="I81" s="145">
        <v>3</v>
      </c>
      <c r="J81" s="148">
        <v>91</v>
      </c>
      <c r="K81" s="147">
        <f t="shared" si="3"/>
        <v>3</v>
      </c>
      <c r="L81" s="148">
        <f t="shared" si="4"/>
        <v>94</v>
      </c>
      <c r="M81" s="145" t="s">
        <v>367</v>
      </c>
      <c r="N81" s="146" t="s">
        <v>379</v>
      </c>
      <c r="O81" s="146" t="s">
        <v>380</v>
      </c>
      <c r="P81" s="145" t="s">
        <v>559</v>
      </c>
      <c r="Q81" s="145">
        <v>12</v>
      </c>
      <c r="R81" s="149"/>
      <c r="S81" s="252">
        <v>77.400000000000006</v>
      </c>
      <c r="T81" s="254">
        <f t="shared" si="5"/>
        <v>85.7</v>
      </c>
      <c r="U81" s="145" t="s">
        <v>593</v>
      </c>
      <c r="V81" s="137"/>
    </row>
    <row r="82" spans="1:22" ht="25.05" customHeight="1">
      <c r="A82" s="168">
        <v>557</v>
      </c>
      <c r="B82" s="168">
        <v>107</v>
      </c>
      <c r="C82" s="168" t="s">
        <v>185</v>
      </c>
      <c r="D82" s="145" t="s">
        <v>186</v>
      </c>
      <c r="E82" s="145" t="s">
        <v>184</v>
      </c>
      <c r="F82" s="145" t="s">
        <v>53</v>
      </c>
      <c r="G82" s="145" t="s">
        <v>98</v>
      </c>
      <c r="H82" s="144" t="s">
        <v>55</v>
      </c>
      <c r="I82" s="145" t="s">
        <v>187</v>
      </c>
      <c r="J82" s="148">
        <v>94</v>
      </c>
      <c r="K82" s="147" t="str">
        <f t="shared" si="3"/>
        <v>2</v>
      </c>
      <c r="L82" s="148">
        <f t="shared" si="4"/>
        <v>96</v>
      </c>
      <c r="M82" s="145" t="s">
        <v>367</v>
      </c>
      <c r="N82" s="146" t="s">
        <v>379</v>
      </c>
      <c r="O82" s="146" t="s">
        <v>380</v>
      </c>
      <c r="P82" s="145" t="s">
        <v>558</v>
      </c>
      <c r="Q82" s="145">
        <v>8</v>
      </c>
      <c r="R82" s="149"/>
      <c r="S82" s="252">
        <v>73.180000000000007</v>
      </c>
      <c r="T82" s="254">
        <f t="shared" si="5"/>
        <v>84.59</v>
      </c>
      <c r="U82" s="145" t="s">
        <v>593</v>
      </c>
      <c r="V82" s="137"/>
    </row>
    <row r="83" spans="1:22" ht="25.05" customHeight="1">
      <c r="A83" s="168">
        <v>640</v>
      </c>
      <c r="B83" s="168">
        <v>119</v>
      </c>
      <c r="C83" s="168" t="s">
        <v>210</v>
      </c>
      <c r="D83" s="145" t="s">
        <v>211</v>
      </c>
      <c r="E83" s="145" t="s">
        <v>184</v>
      </c>
      <c r="F83" s="145" t="s">
        <v>53</v>
      </c>
      <c r="G83" s="145" t="s">
        <v>98</v>
      </c>
      <c r="H83" s="144" t="s">
        <v>67</v>
      </c>
      <c r="I83" s="145">
        <v>4</v>
      </c>
      <c r="J83" s="148">
        <v>88</v>
      </c>
      <c r="K83" s="147">
        <f t="shared" si="3"/>
        <v>4</v>
      </c>
      <c r="L83" s="148">
        <f t="shared" si="4"/>
        <v>92</v>
      </c>
      <c r="M83" s="145" t="s">
        <v>367</v>
      </c>
      <c r="N83" s="146" t="s">
        <v>379</v>
      </c>
      <c r="O83" s="146" t="s">
        <v>380</v>
      </c>
      <c r="P83" s="145" t="s">
        <v>561</v>
      </c>
      <c r="Q83" s="145">
        <v>5</v>
      </c>
      <c r="R83" s="149"/>
      <c r="S83" s="252">
        <v>76.78</v>
      </c>
      <c r="T83" s="254">
        <f t="shared" si="5"/>
        <v>84.39</v>
      </c>
      <c r="U83" s="145"/>
      <c r="V83" s="137"/>
    </row>
    <row r="84" spans="1:22" ht="25.05" customHeight="1">
      <c r="A84" s="168">
        <v>670</v>
      </c>
      <c r="B84" s="168">
        <v>126</v>
      </c>
      <c r="C84" s="168" t="s">
        <v>224</v>
      </c>
      <c r="D84" s="145" t="s">
        <v>105</v>
      </c>
      <c r="E84" s="145" t="s">
        <v>184</v>
      </c>
      <c r="F84" s="145" t="s">
        <v>53</v>
      </c>
      <c r="G84" s="145" t="s">
        <v>98</v>
      </c>
      <c r="H84" s="144"/>
      <c r="I84" s="145"/>
      <c r="J84" s="148">
        <v>92</v>
      </c>
      <c r="K84" s="147">
        <f t="shared" si="3"/>
        <v>0</v>
      </c>
      <c r="L84" s="148">
        <f t="shared" si="4"/>
        <v>92</v>
      </c>
      <c r="M84" s="145" t="s">
        <v>367</v>
      </c>
      <c r="N84" s="146" t="s">
        <v>379</v>
      </c>
      <c r="O84" s="146" t="s">
        <v>380</v>
      </c>
      <c r="P84" s="145" t="s">
        <v>563</v>
      </c>
      <c r="Q84" s="145">
        <v>7</v>
      </c>
      <c r="R84" s="149"/>
      <c r="S84" s="252">
        <v>76.400000000000006</v>
      </c>
      <c r="T84" s="254">
        <f t="shared" si="5"/>
        <v>84.2</v>
      </c>
      <c r="U84" s="145"/>
      <c r="V84" s="137"/>
    </row>
    <row r="85" spans="1:22" ht="25.05" customHeight="1">
      <c r="A85" s="168">
        <v>581</v>
      </c>
      <c r="B85" s="168">
        <v>112</v>
      </c>
      <c r="C85" s="168" t="s">
        <v>196</v>
      </c>
      <c r="D85" s="145" t="s">
        <v>197</v>
      </c>
      <c r="E85" s="145" t="s">
        <v>184</v>
      </c>
      <c r="F85" s="145" t="s">
        <v>53</v>
      </c>
      <c r="G85" s="145" t="s">
        <v>98</v>
      </c>
      <c r="H85" s="144" t="s">
        <v>60</v>
      </c>
      <c r="I85" s="145">
        <v>3</v>
      </c>
      <c r="J85" s="148">
        <v>89</v>
      </c>
      <c r="K85" s="147">
        <f t="shared" si="3"/>
        <v>3</v>
      </c>
      <c r="L85" s="148">
        <f t="shared" si="4"/>
        <v>92</v>
      </c>
      <c r="M85" s="145" t="s">
        <v>367</v>
      </c>
      <c r="N85" s="146" t="s">
        <v>379</v>
      </c>
      <c r="O85" s="146" t="s">
        <v>380</v>
      </c>
      <c r="P85" s="145" t="s">
        <v>560</v>
      </c>
      <c r="Q85" s="145">
        <v>10</v>
      </c>
      <c r="R85" s="149"/>
      <c r="S85" s="252">
        <v>75.44</v>
      </c>
      <c r="T85" s="254">
        <f t="shared" si="5"/>
        <v>83.72</v>
      </c>
      <c r="U85" s="145"/>
      <c r="V85" s="137"/>
    </row>
    <row r="86" spans="1:22" ht="25.05" customHeight="1">
      <c r="A86" s="168">
        <v>667</v>
      </c>
      <c r="B86" s="168">
        <v>125</v>
      </c>
      <c r="C86" s="168" t="s">
        <v>222</v>
      </c>
      <c r="D86" s="145" t="s">
        <v>223</v>
      </c>
      <c r="E86" s="145" t="s">
        <v>184</v>
      </c>
      <c r="F86" s="145" t="s">
        <v>53</v>
      </c>
      <c r="G86" s="145" t="s">
        <v>98</v>
      </c>
      <c r="H86" s="144"/>
      <c r="I86" s="145"/>
      <c r="J86" s="148">
        <v>92</v>
      </c>
      <c r="K86" s="147">
        <f t="shared" si="3"/>
        <v>0</v>
      </c>
      <c r="L86" s="148">
        <f t="shared" si="4"/>
        <v>92</v>
      </c>
      <c r="M86" s="145" t="s">
        <v>367</v>
      </c>
      <c r="N86" s="146" t="s">
        <v>379</v>
      </c>
      <c r="O86" s="146" t="s">
        <v>380</v>
      </c>
      <c r="P86" s="145" t="s">
        <v>562</v>
      </c>
      <c r="Q86" s="145">
        <v>11</v>
      </c>
      <c r="R86" s="149"/>
      <c r="S86" s="252">
        <v>74.39</v>
      </c>
      <c r="T86" s="254">
        <f t="shared" si="5"/>
        <v>83.194999999999993</v>
      </c>
      <c r="U86" s="145"/>
      <c r="V86" s="137"/>
    </row>
    <row r="87" spans="1:22" ht="25.05" customHeight="1">
      <c r="A87" s="168">
        <v>800</v>
      </c>
      <c r="B87" s="168">
        <v>144</v>
      </c>
      <c r="C87" s="168" t="s">
        <v>260</v>
      </c>
      <c r="D87" s="145" t="s">
        <v>261</v>
      </c>
      <c r="E87" s="145" t="s">
        <v>184</v>
      </c>
      <c r="F87" s="145" t="s">
        <v>53</v>
      </c>
      <c r="G87" s="145" t="s">
        <v>98</v>
      </c>
      <c r="H87" s="144" t="s">
        <v>55</v>
      </c>
      <c r="I87" s="145">
        <v>2</v>
      </c>
      <c r="J87" s="148">
        <v>90</v>
      </c>
      <c r="K87" s="147">
        <f t="shared" si="3"/>
        <v>2</v>
      </c>
      <c r="L87" s="148">
        <f t="shared" si="4"/>
        <v>92</v>
      </c>
      <c r="M87" s="145" t="s">
        <v>367</v>
      </c>
      <c r="N87" s="146" t="s">
        <v>379</v>
      </c>
      <c r="O87" s="146" t="s">
        <v>380</v>
      </c>
      <c r="P87" s="145" t="s">
        <v>564</v>
      </c>
      <c r="Q87" s="145">
        <v>6</v>
      </c>
      <c r="R87" s="149"/>
      <c r="S87" s="252">
        <v>70.61</v>
      </c>
      <c r="T87" s="254">
        <f t="shared" si="5"/>
        <v>81.305000000000007</v>
      </c>
      <c r="U87" s="145"/>
      <c r="V87" s="137"/>
    </row>
    <row r="88" spans="1:22" ht="25.05" customHeight="1">
      <c r="A88" s="168">
        <v>712</v>
      </c>
      <c r="B88" s="168">
        <v>128</v>
      </c>
      <c r="C88" s="168" t="s">
        <v>227</v>
      </c>
      <c r="D88" s="145" t="s">
        <v>228</v>
      </c>
      <c r="E88" s="145" t="s">
        <v>184</v>
      </c>
      <c r="F88" s="145" t="s">
        <v>53</v>
      </c>
      <c r="G88" s="145" t="s">
        <v>59</v>
      </c>
      <c r="H88" s="144" t="s">
        <v>229</v>
      </c>
      <c r="I88" s="145">
        <v>2</v>
      </c>
      <c r="J88" s="148">
        <v>81</v>
      </c>
      <c r="K88" s="147">
        <f t="shared" si="3"/>
        <v>2</v>
      </c>
      <c r="L88" s="148">
        <f t="shared" si="4"/>
        <v>83</v>
      </c>
      <c r="M88" s="145" t="s">
        <v>366</v>
      </c>
      <c r="N88" s="146" t="s">
        <v>373</v>
      </c>
      <c r="O88" s="146" t="s">
        <v>374</v>
      </c>
      <c r="P88" s="145" t="s">
        <v>434</v>
      </c>
      <c r="Q88" s="145">
        <v>8</v>
      </c>
      <c r="R88" s="149"/>
      <c r="S88" s="252">
        <v>77.33</v>
      </c>
      <c r="T88" s="254">
        <f t="shared" si="5"/>
        <v>80.164999999999992</v>
      </c>
      <c r="U88" s="145" t="s">
        <v>593</v>
      </c>
      <c r="V88" s="137"/>
    </row>
    <row r="89" spans="1:22" ht="25.05" customHeight="1">
      <c r="A89" s="168">
        <v>741</v>
      </c>
      <c r="B89" s="168">
        <v>132</v>
      </c>
      <c r="C89" s="168" t="s">
        <v>236</v>
      </c>
      <c r="D89" s="145" t="s">
        <v>237</v>
      </c>
      <c r="E89" s="145" t="s">
        <v>184</v>
      </c>
      <c r="F89" s="145" t="s">
        <v>53</v>
      </c>
      <c r="G89" s="145" t="s">
        <v>59</v>
      </c>
      <c r="H89" s="144" t="s">
        <v>55</v>
      </c>
      <c r="I89" s="145" t="s">
        <v>187</v>
      </c>
      <c r="J89" s="148">
        <v>75.5</v>
      </c>
      <c r="K89" s="147" t="str">
        <f t="shared" si="3"/>
        <v>2</v>
      </c>
      <c r="L89" s="148">
        <f t="shared" si="4"/>
        <v>77.5</v>
      </c>
      <c r="M89" s="145" t="s">
        <v>366</v>
      </c>
      <c r="N89" s="146" t="s">
        <v>373</v>
      </c>
      <c r="O89" s="146" t="s">
        <v>374</v>
      </c>
      <c r="P89" s="145" t="s">
        <v>441</v>
      </c>
      <c r="Q89" s="145">
        <v>4</v>
      </c>
      <c r="R89" s="149"/>
      <c r="S89" s="252">
        <v>80.7</v>
      </c>
      <c r="T89" s="254">
        <f t="shared" si="5"/>
        <v>79.099999999999994</v>
      </c>
      <c r="U89" s="145" t="s">
        <v>593</v>
      </c>
      <c r="V89" s="137"/>
    </row>
    <row r="90" spans="1:22" ht="25.05" customHeight="1">
      <c r="A90" s="168">
        <v>762</v>
      </c>
      <c r="B90" s="168">
        <v>138</v>
      </c>
      <c r="C90" s="168" t="s">
        <v>248</v>
      </c>
      <c r="D90" s="145" t="s">
        <v>249</v>
      </c>
      <c r="E90" s="145" t="s">
        <v>184</v>
      </c>
      <c r="F90" s="145" t="s">
        <v>53</v>
      </c>
      <c r="G90" s="145" t="s">
        <v>59</v>
      </c>
      <c r="H90" s="144" t="s">
        <v>55</v>
      </c>
      <c r="I90" s="145">
        <v>2</v>
      </c>
      <c r="J90" s="148">
        <v>82.5</v>
      </c>
      <c r="K90" s="147">
        <f t="shared" si="3"/>
        <v>2</v>
      </c>
      <c r="L90" s="148">
        <f t="shared" si="4"/>
        <v>84.5</v>
      </c>
      <c r="M90" s="145" t="s">
        <v>366</v>
      </c>
      <c r="N90" s="146" t="s">
        <v>373</v>
      </c>
      <c r="O90" s="146" t="s">
        <v>374</v>
      </c>
      <c r="P90" s="145" t="s">
        <v>433</v>
      </c>
      <c r="Q90" s="145">
        <v>6</v>
      </c>
      <c r="R90" s="149"/>
      <c r="S90" s="252">
        <v>71.739999999999995</v>
      </c>
      <c r="T90" s="254">
        <f t="shared" si="5"/>
        <v>78.12</v>
      </c>
      <c r="U90" s="145" t="s">
        <v>593</v>
      </c>
      <c r="V90" s="137"/>
    </row>
    <row r="91" spans="1:22" ht="25.05" customHeight="1">
      <c r="A91" s="168">
        <v>808</v>
      </c>
      <c r="B91" s="168">
        <v>146</v>
      </c>
      <c r="C91" s="168" t="s">
        <v>264</v>
      </c>
      <c r="D91" s="145" t="s">
        <v>265</v>
      </c>
      <c r="E91" s="145" t="s">
        <v>184</v>
      </c>
      <c r="F91" s="145" t="s">
        <v>53</v>
      </c>
      <c r="G91" s="145" t="s">
        <v>59</v>
      </c>
      <c r="H91" s="144" t="s">
        <v>67</v>
      </c>
      <c r="I91" s="145">
        <v>3</v>
      </c>
      <c r="J91" s="148">
        <v>75</v>
      </c>
      <c r="K91" s="147">
        <f t="shared" si="3"/>
        <v>3</v>
      </c>
      <c r="L91" s="148">
        <f t="shared" si="4"/>
        <v>78</v>
      </c>
      <c r="M91" s="145" t="s">
        <v>366</v>
      </c>
      <c r="N91" s="146" t="s">
        <v>373</v>
      </c>
      <c r="O91" s="146" t="s">
        <v>374</v>
      </c>
      <c r="P91" s="145" t="s">
        <v>440</v>
      </c>
      <c r="Q91" s="145">
        <v>10</v>
      </c>
      <c r="R91" s="149"/>
      <c r="S91" s="252">
        <v>77.989999999999995</v>
      </c>
      <c r="T91" s="254">
        <f t="shared" si="5"/>
        <v>77.995000000000005</v>
      </c>
      <c r="U91" s="145" t="s">
        <v>593</v>
      </c>
      <c r="V91" s="137"/>
    </row>
    <row r="92" spans="1:22" ht="25.05" customHeight="1">
      <c r="A92" s="168">
        <v>718</v>
      </c>
      <c r="B92" s="168">
        <v>130</v>
      </c>
      <c r="C92" s="168" t="s">
        <v>232</v>
      </c>
      <c r="D92" s="145" t="s">
        <v>233</v>
      </c>
      <c r="E92" s="145" t="s">
        <v>184</v>
      </c>
      <c r="F92" s="145" t="s">
        <v>53</v>
      </c>
      <c r="G92" s="145" t="s">
        <v>59</v>
      </c>
      <c r="H92" s="144" t="s">
        <v>55</v>
      </c>
      <c r="I92" s="145">
        <v>2</v>
      </c>
      <c r="J92" s="148">
        <v>79.5</v>
      </c>
      <c r="K92" s="147">
        <f t="shared" si="3"/>
        <v>2</v>
      </c>
      <c r="L92" s="148">
        <f t="shared" si="4"/>
        <v>81.5</v>
      </c>
      <c r="M92" s="145" t="s">
        <v>366</v>
      </c>
      <c r="N92" s="146" t="s">
        <v>373</v>
      </c>
      <c r="O92" s="146" t="s">
        <v>374</v>
      </c>
      <c r="P92" s="145" t="s">
        <v>435</v>
      </c>
      <c r="Q92" s="145">
        <v>3</v>
      </c>
      <c r="R92" s="149"/>
      <c r="S92" s="252">
        <v>73.3</v>
      </c>
      <c r="T92" s="254">
        <f t="shared" si="5"/>
        <v>77.400000000000006</v>
      </c>
      <c r="U92" s="145" t="s">
        <v>593</v>
      </c>
      <c r="V92" s="137"/>
    </row>
    <row r="93" spans="1:22" ht="25.05" customHeight="1">
      <c r="A93" s="168">
        <v>563</v>
      </c>
      <c r="B93" s="168">
        <v>109</v>
      </c>
      <c r="C93" s="168" t="s">
        <v>190</v>
      </c>
      <c r="D93" s="145" t="s">
        <v>191</v>
      </c>
      <c r="E93" s="145" t="s">
        <v>184</v>
      </c>
      <c r="F93" s="145" t="s">
        <v>53</v>
      </c>
      <c r="G93" s="145" t="s">
        <v>59</v>
      </c>
      <c r="H93" s="144" t="s">
        <v>55</v>
      </c>
      <c r="I93" s="145">
        <v>2</v>
      </c>
      <c r="J93" s="148">
        <v>76.5</v>
      </c>
      <c r="K93" s="147">
        <f t="shared" si="3"/>
        <v>2</v>
      </c>
      <c r="L93" s="148">
        <f t="shared" si="4"/>
        <v>78.5</v>
      </c>
      <c r="M93" s="145" t="s">
        <v>366</v>
      </c>
      <c r="N93" s="146" t="s">
        <v>373</v>
      </c>
      <c r="O93" s="146" t="s">
        <v>374</v>
      </c>
      <c r="P93" s="145" t="s">
        <v>436</v>
      </c>
      <c r="Q93" s="145">
        <v>12</v>
      </c>
      <c r="R93" s="149"/>
      <c r="S93" s="252">
        <v>75.92</v>
      </c>
      <c r="T93" s="254">
        <f t="shared" si="5"/>
        <v>77.210000000000008</v>
      </c>
      <c r="U93" s="145" t="s">
        <v>593</v>
      </c>
      <c r="V93" s="137"/>
    </row>
    <row r="94" spans="1:22" ht="25.05" customHeight="1">
      <c r="A94" s="168">
        <v>649</v>
      </c>
      <c r="B94" s="168">
        <v>121</v>
      </c>
      <c r="C94" s="168" t="s">
        <v>214</v>
      </c>
      <c r="D94" s="145" t="s">
        <v>215</v>
      </c>
      <c r="E94" s="145" t="s">
        <v>184</v>
      </c>
      <c r="F94" s="145" t="s">
        <v>53</v>
      </c>
      <c r="G94" s="145" t="s">
        <v>59</v>
      </c>
      <c r="H94" s="144"/>
      <c r="I94" s="145"/>
      <c r="J94" s="148">
        <v>78</v>
      </c>
      <c r="K94" s="147">
        <f t="shared" si="3"/>
        <v>0</v>
      </c>
      <c r="L94" s="148">
        <f t="shared" si="4"/>
        <v>78</v>
      </c>
      <c r="M94" s="145" t="s">
        <v>366</v>
      </c>
      <c r="N94" s="146" t="s">
        <v>373</v>
      </c>
      <c r="O94" s="146" t="s">
        <v>374</v>
      </c>
      <c r="P94" s="145" t="s">
        <v>438</v>
      </c>
      <c r="Q94" s="145">
        <v>5</v>
      </c>
      <c r="R94" s="149"/>
      <c r="S94" s="252">
        <v>74.790000000000006</v>
      </c>
      <c r="T94" s="254">
        <f t="shared" si="5"/>
        <v>76.39500000000001</v>
      </c>
      <c r="U94" s="145"/>
      <c r="V94" s="137"/>
    </row>
    <row r="95" spans="1:22" ht="25.05" customHeight="1">
      <c r="A95" s="168">
        <v>787</v>
      </c>
      <c r="B95" s="168">
        <v>142</v>
      </c>
      <c r="C95" s="168" t="s">
        <v>256</v>
      </c>
      <c r="D95" s="145" t="s">
        <v>257</v>
      </c>
      <c r="E95" s="145" t="s">
        <v>184</v>
      </c>
      <c r="F95" s="145" t="s">
        <v>53</v>
      </c>
      <c r="G95" s="145" t="s">
        <v>59</v>
      </c>
      <c r="H95" s="144" t="s">
        <v>55</v>
      </c>
      <c r="I95" s="145">
        <v>2</v>
      </c>
      <c r="J95" s="148">
        <v>76</v>
      </c>
      <c r="K95" s="147">
        <f t="shared" si="3"/>
        <v>2</v>
      </c>
      <c r="L95" s="148">
        <f t="shared" si="4"/>
        <v>78</v>
      </c>
      <c r="M95" s="145" t="s">
        <v>366</v>
      </c>
      <c r="N95" s="146" t="s">
        <v>373</v>
      </c>
      <c r="O95" s="146" t="s">
        <v>374</v>
      </c>
      <c r="P95" s="145" t="s">
        <v>439</v>
      </c>
      <c r="Q95" s="145">
        <v>11</v>
      </c>
      <c r="R95" s="149"/>
      <c r="S95" s="252">
        <v>72.73</v>
      </c>
      <c r="T95" s="254">
        <f t="shared" si="5"/>
        <v>75.365000000000009</v>
      </c>
      <c r="U95" s="145"/>
      <c r="V95" s="137"/>
    </row>
    <row r="96" spans="1:22" ht="25.05" customHeight="1">
      <c r="A96" s="168">
        <v>560</v>
      </c>
      <c r="B96" s="168">
        <v>108</v>
      </c>
      <c r="C96" s="168" t="s">
        <v>188</v>
      </c>
      <c r="D96" s="145" t="s">
        <v>189</v>
      </c>
      <c r="E96" s="145" t="s">
        <v>184</v>
      </c>
      <c r="F96" s="145" t="s">
        <v>53</v>
      </c>
      <c r="G96" s="145" t="s">
        <v>59</v>
      </c>
      <c r="H96" s="144" t="s">
        <v>61</v>
      </c>
      <c r="I96" s="145">
        <v>3</v>
      </c>
      <c r="J96" s="148">
        <v>75</v>
      </c>
      <c r="K96" s="147">
        <f t="shared" si="3"/>
        <v>3</v>
      </c>
      <c r="L96" s="148">
        <f t="shared" si="4"/>
        <v>78</v>
      </c>
      <c r="M96" s="145" t="s">
        <v>366</v>
      </c>
      <c r="N96" s="146" t="s">
        <v>373</v>
      </c>
      <c r="O96" s="146" t="s">
        <v>374</v>
      </c>
      <c r="P96" s="145" t="s">
        <v>437</v>
      </c>
      <c r="Q96" s="145">
        <v>9</v>
      </c>
      <c r="R96" s="149"/>
      <c r="S96" s="252">
        <v>72.52</v>
      </c>
      <c r="T96" s="254">
        <f t="shared" si="5"/>
        <v>75.259999999999991</v>
      </c>
      <c r="U96" s="145"/>
      <c r="V96" s="137"/>
    </row>
    <row r="97" spans="1:22" ht="25.05" customHeight="1">
      <c r="A97" s="168">
        <v>714</v>
      </c>
      <c r="B97" s="168">
        <v>129</v>
      </c>
      <c r="C97" s="168" t="s">
        <v>230</v>
      </c>
      <c r="D97" s="145" t="s">
        <v>231</v>
      </c>
      <c r="E97" s="145" t="s">
        <v>184</v>
      </c>
      <c r="F97" s="145" t="s">
        <v>53</v>
      </c>
      <c r="G97" s="145" t="s">
        <v>59</v>
      </c>
      <c r="H97" s="144" t="s">
        <v>55</v>
      </c>
      <c r="I97" s="145">
        <v>2</v>
      </c>
      <c r="J97" s="148">
        <v>75</v>
      </c>
      <c r="K97" s="147">
        <f t="shared" si="3"/>
        <v>2</v>
      </c>
      <c r="L97" s="148">
        <f t="shared" si="4"/>
        <v>77</v>
      </c>
      <c r="M97" s="145" t="s">
        <v>366</v>
      </c>
      <c r="N97" s="146" t="s">
        <v>373</v>
      </c>
      <c r="O97" s="146" t="s">
        <v>374</v>
      </c>
      <c r="P97" s="145" t="s">
        <v>442</v>
      </c>
      <c r="Q97" s="145">
        <v>7</v>
      </c>
      <c r="R97" s="149"/>
      <c r="S97" s="252">
        <v>73.2</v>
      </c>
      <c r="T97" s="254">
        <f t="shared" si="5"/>
        <v>75.099999999999994</v>
      </c>
      <c r="U97" s="145"/>
      <c r="V97" s="137"/>
    </row>
    <row r="98" spans="1:22" ht="25.05" customHeight="1">
      <c r="A98" s="168">
        <v>643</v>
      </c>
      <c r="B98" s="168">
        <v>120</v>
      </c>
      <c r="C98" s="168" t="s">
        <v>212</v>
      </c>
      <c r="D98" s="145" t="s">
        <v>213</v>
      </c>
      <c r="E98" s="145" t="s">
        <v>184</v>
      </c>
      <c r="F98" s="145" t="s">
        <v>53</v>
      </c>
      <c r="G98" s="145" t="s">
        <v>59</v>
      </c>
      <c r="H98" s="144" t="s">
        <v>61</v>
      </c>
      <c r="I98" s="145">
        <v>3</v>
      </c>
      <c r="J98" s="148">
        <v>81.5</v>
      </c>
      <c r="K98" s="147">
        <f t="shared" si="3"/>
        <v>3</v>
      </c>
      <c r="L98" s="148">
        <f t="shared" si="4"/>
        <v>84.5</v>
      </c>
      <c r="M98" s="145" t="s">
        <v>366</v>
      </c>
      <c r="N98" s="146" t="s">
        <v>373</v>
      </c>
      <c r="O98" s="146" t="s">
        <v>374</v>
      </c>
      <c r="P98" s="145" t="s">
        <v>432</v>
      </c>
      <c r="Q98" s="145"/>
      <c r="R98" s="149"/>
      <c r="S98" s="252"/>
      <c r="T98" s="254">
        <f t="shared" si="5"/>
        <v>42.25</v>
      </c>
      <c r="U98" s="145"/>
      <c r="V98" s="138" t="s">
        <v>595</v>
      </c>
    </row>
    <row r="99" spans="1:22" ht="25.05" customHeight="1">
      <c r="A99" s="168">
        <v>740</v>
      </c>
      <c r="B99" s="168">
        <v>131</v>
      </c>
      <c r="C99" s="168" t="s">
        <v>234</v>
      </c>
      <c r="D99" s="145" t="s">
        <v>235</v>
      </c>
      <c r="E99" s="145" t="s">
        <v>184</v>
      </c>
      <c r="F99" s="145" t="s">
        <v>53</v>
      </c>
      <c r="G99" s="145" t="s">
        <v>59</v>
      </c>
      <c r="H99" s="144" t="s">
        <v>55</v>
      </c>
      <c r="I99" s="145" t="s">
        <v>187</v>
      </c>
      <c r="J99" s="148">
        <v>75</v>
      </c>
      <c r="K99" s="147" t="str">
        <f t="shared" si="3"/>
        <v>2</v>
      </c>
      <c r="L99" s="148">
        <f t="shared" si="4"/>
        <v>77</v>
      </c>
      <c r="M99" s="145" t="s">
        <v>366</v>
      </c>
      <c r="N99" s="146" t="s">
        <v>373</v>
      </c>
      <c r="O99" s="146" t="s">
        <v>374</v>
      </c>
      <c r="P99" s="145" t="s">
        <v>443</v>
      </c>
      <c r="Q99" s="145"/>
      <c r="R99" s="149"/>
      <c r="S99" s="252"/>
      <c r="T99" s="254">
        <f t="shared" si="5"/>
        <v>38.5</v>
      </c>
      <c r="U99" s="145"/>
      <c r="V99" s="138" t="s">
        <v>595</v>
      </c>
    </row>
    <row r="100" spans="1:22" ht="25.05" customHeight="1">
      <c r="A100" s="168">
        <v>18</v>
      </c>
      <c r="B100" s="168">
        <v>4</v>
      </c>
      <c r="C100" s="168">
        <v>18</v>
      </c>
      <c r="D100" s="145" t="s">
        <v>68</v>
      </c>
      <c r="E100" s="145" t="s">
        <v>52</v>
      </c>
      <c r="F100" s="145" t="s">
        <v>53</v>
      </c>
      <c r="G100" s="145" t="s">
        <v>66</v>
      </c>
      <c r="H100" s="144"/>
      <c r="I100" s="145"/>
      <c r="J100" s="148">
        <v>75</v>
      </c>
      <c r="K100" s="147">
        <f t="shared" si="3"/>
        <v>0</v>
      </c>
      <c r="L100" s="148">
        <f t="shared" si="4"/>
        <v>75</v>
      </c>
      <c r="M100" s="145" t="s">
        <v>367</v>
      </c>
      <c r="N100" s="146" t="s">
        <v>377</v>
      </c>
      <c r="O100" s="146" t="s">
        <v>378</v>
      </c>
      <c r="P100" s="145" t="s">
        <v>525</v>
      </c>
      <c r="Q100" s="145">
        <v>9</v>
      </c>
      <c r="R100" s="149"/>
      <c r="S100" s="252">
        <v>82.87</v>
      </c>
      <c r="T100" s="254">
        <f t="shared" si="5"/>
        <v>78.935000000000002</v>
      </c>
      <c r="U100" s="145" t="s">
        <v>594</v>
      </c>
      <c r="V100" s="137"/>
    </row>
    <row r="101" spans="1:22" ht="25.05" customHeight="1">
      <c r="A101" s="168">
        <v>40</v>
      </c>
      <c r="B101" s="168">
        <v>10</v>
      </c>
      <c r="C101" s="168">
        <v>40</v>
      </c>
      <c r="D101" s="145" t="s">
        <v>75</v>
      </c>
      <c r="E101" s="145" t="s">
        <v>52</v>
      </c>
      <c r="F101" s="145" t="s">
        <v>53</v>
      </c>
      <c r="G101" s="145" t="s">
        <v>66</v>
      </c>
      <c r="H101" s="144"/>
      <c r="I101" s="145"/>
      <c r="J101" s="148">
        <v>76</v>
      </c>
      <c r="K101" s="147">
        <f t="shared" si="3"/>
        <v>0</v>
      </c>
      <c r="L101" s="148">
        <f t="shared" si="4"/>
        <v>76</v>
      </c>
      <c r="M101" s="145" t="s">
        <v>367</v>
      </c>
      <c r="N101" s="146" t="s">
        <v>377</v>
      </c>
      <c r="O101" s="146" t="s">
        <v>378</v>
      </c>
      <c r="P101" s="145" t="s">
        <v>524</v>
      </c>
      <c r="Q101" s="145">
        <v>10</v>
      </c>
      <c r="R101" s="149"/>
      <c r="S101" s="252">
        <v>78.52</v>
      </c>
      <c r="T101" s="254">
        <f t="shared" si="5"/>
        <v>77.259999999999991</v>
      </c>
      <c r="U101" s="145"/>
      <c r="V101" s="137"/>
    </row>
    <row r="102" spans="1:22" ht="25.05" customHeight="1">
      <c r="A102" s="168">
        <v>157</v>
      </c>
      <c r="B102" s="168">
        <v>28</v>
      </c>
      <c r="C102" s="168">
        <v>158</v>
      </c>
      <c r="D102" s="145" t="s">
        <v>95</v>
      </c>
      <c r="E102" s="145" t="s">
        <v>52</v>
      </c>
      <c r="F102" s="145" t="s">
        <v>53</v>
      </c>
      <c r="G102" s="145" t="s">
        <v>54</v>
      </c>
      <c r="H102" s="144" t="s">
        <v>61</v>
      </c>
      <c r="I102" s="145">
        <v>3</v>
      </c>
      <c r="J102" s="148">
        <v>69</v>
      </c>
      <c r="K102" s="147">
        <f t="shared" si="3"/>
        <v>3</v>
      </c>
      <c r="L102" s="148">
        <f t="shared" si="4"/>
        <v>72</v>
      </c>
      <c r="M102" s="145" t="s">
        <v>366</v>
      </c>
      <c r="N102" s="146" t="s">
        <v>377</v>
      </c>
      <c r="O102" s="146" t="s">
        <v>378</v>
      </c>
      <c r="P102" s="145" t="s">
        <v>527</v>
      </c>
      <c r="Q102" s="145">
        <v>3</v>
      </c>
      <c r="R102" s="149"/>
      <c r="S102" s="252">
        <v>83.33</v>
      </c>
      <c r="T102" s="254">
        <f t="shared" si="5"/>
        <v>77.664999999999992</v>
      </c>
      <c r="U102" s="145" t="s">
        <v>594</v>
      </c>
      <c r="V102" s="137"/>
    </row>
    <row r="103" spans="1:22" ht="25.05" customHeight="1">
      <c r="A103" s="168">
        <v>26</v>
      </c>
      <c r="B103" s="168">
        <v>6</v>
      </c>
      <c r="C103" s="168">
        <v>26</v>
      </c>
      <c r="D103" s="145" t="s">
        <v>71</v>
      </c>
      <c r="E103" s="145" t="s">
        <v>52</v>
      </c>
      <c r="F103" s="145" t="s">
        <v>53</v>
      </c>
      <c r="G103" s="145" t="s">
        <v>54</v>
      </c>
      <c r="H103" s="144" t="s">
        <v>55</v>
      </c>
      <c r="I103" s="145">
        <v>2</v>
      </c>
      <c r="J103" s="148">
        <v>73</v>
      </c>
      <c r="K103" s="147">
        <f t="shared" si="3"/>
        <v>2</v>
      </c>
      <c r="L103" s="148">
        <f t="shared" si="4"/>
        <v>75</v>
      </c>
      <c r="M103" s="145" t="s">
        <v>367</v>
      </c>
      <c r="N103" s="146" t="s">
        <v>377</v>
      </c>
      <c r="O103" s="146" t="s">
        <v>378</v>
      </c>
      <c r="P103" s="145" t="s">
        <v>526</v>
      </c>
      <c r="Q103" s="145">
        <v>4</v>
      </c>
      <c r="R103" s="149"/>
      <c r="S103" s="252">
        <v>77.47</v>
      </c>
      <c r="T103" s="254">
        <f t="shared" si="5"/>
        <v>76.234999999999999</v>
      </c>
      <c r="U103" s="145"/>
      <c r="V103" s="137"/>
    </row>
    <row r="104" spans="1:22" ht="25.05" customHeight="1">
      <c r="A104" s="168">
        <v>183</v>
      </c>
      <c r="B104" s="168">
        <v>31</v>
      </c>
      <c r="C104" s="168">
        <v>184</v>
      </c>
      <c r="D104" s="145" t="s">
        <v>99</v>
      </c>
      <c r="E104" s="145" t="s">
        <v>52</v>
      </c>
      <c r="F104" s="145" t="s">
        <v>53</v>
      </c>
      <c r="G104" s="145" t="s">
        <v>56</v>
      </c>
      <c r="H104" s="144" t="s">
        <v>67</v>
      </c>
      <c r="I104" s="145">
        <v>4</v>
      </c>
      <c r="J104" s="148">
        <v>95</v>
      </c>
      <c r="K104" s="147">
        <f t="shared" si="3"/>
        <v>4</v>
      </c>
      <c r="L104" s="148">
        <f t="shared" si="4"/>
        <v>99</v>
      </c>
      <c r="M104" s="145" t="s">
        <v>366</v>
      </c>
      <c r="N104" s="146" t="s">
        <v>375</v>
      </c>
      <c r="O104" s="146" t="s">
        <v>376</v>
      </c>
      <c r="P104" s="145" t="s">
        <v>475</v>
      </c>
      <c r="Q104" s="145">
        <v>34</v>
      </c>
      <c r="R104" s="149"/>
      <c r="S104" s="252">
        <v>81.19</v>
      </c>
      <c r="T104" s="254">
        <f t="shared" si="5"/>
        <v>90.094999999999999</v>
      </c>
      <c r="U104" s="145" t="s">
        <v>593</v>
      </c>
      <c r="V104" s="137"/>
    </row>
    <row r="105" spans="1:22" ht="25.05" customHeight="1">
      <c r="A105" s="168">
        <v>200</v>
      </c>
      <c r="B105" s="168">
        <v>35</v>
      </c>
      <c r="C105" s="168">
        <v>201</v>
      </c>
      <c r="D105" s="145" t="s">
        <v>104</v>
      </c>
      <c r="E105" s="145" t="s">
        <v>52</v>
      </c>
      <c r="F105" s="145" t="s">
        <v>53</v>
      </c>
      <c r="G105" s="145" t="s">
        <v>56</v>
      </c>
      <c r="H105" s="144" t="s">
        <v>61</v>
      </c>
      <c r="I105" s="145">
        <v>3</v>
      </c>
      <c r="J105" s="148">
        <v>93</v>
      </c>
      <c r="K105" s="147">
        <f t="shared" si="3"/>
        <v>3</v>
      </c>
      <c r="L105" s="148">
        <f t="shared" si="4"/>
        <v>96</v>
      </c>
      <c r="M105" s="145" t="s">
        <v>366</v>
      </c>
      <c r="N105" s="146" t="s">
        <v>375</v>
      </c>
      <c r="O105" s="146" t="s">
        <v>376</v>
      </c>
      <c r="P105" s="145" t="s">
        <v>477</v>
      </c>
      <c r="Q105" s="145">
        <v>38</v>
      </c>
      <c r="R105" s="149"/>
      <c r="S105" s="252">
        <v>81.89</v>
      </c>
      <c r="T105" s="254">
        <f t="shared" si="5"/>
        <v>88.944999999999993</v>
      </c>
      <c r="U105" s="145" t="s">
        <v>593</v>
      </c>
      <c r="V105" s="137"/>
    </row>
    <row r="106" spans="1:22" ht="25.05" customHeight="1">
      <c r="A106" s="168">
        <v>145</v>
      </c>
      <c r="B106" s="168">
        <v>26</v>
      </c>
      <c r="C106" s="168">
        <v>146</v>
      </c>
      <c r="D106" s="145" t="s">
        <v>93</v>
      </c>
      <c r="E106" s="145" t="s">
        <v>52</v>
      </c>
      <c r="F106" s="145" t="s">
        <v>53</v>
      </c>
      <c r="G106" s="145" t="s">
        <v>56</v>
      </c>
      <c r="H106" s="144" t="s">
        <v>55</v>
      </c>
      <c r="I106" s="145">
        <v>2</v>
      </c>
      <c r="J106" s="148">
        <v>95</v>
      </c>
      <c r="K106" s="147">
        <f t="shared" si="3"/>
        <v>2</v>
      </c>
      <c r="L106" s="148">
        <f t="shared" si="4"/>
        <v>97</v>
      </c>
      <c r="M106" s="145" t="s">
        <v>366</v>
      </c>
      <c r="N106" s="146" t="s">
        <v>375</v>
      </c>
      <c r="O106" s="146" t="s">
        <v>376</v>
      </c>
      <c r="P106" s="145" t="s">
        <v>476</v>
      </c>
      <c r="Q106" s="145">
        <v>33</v>
      </c>
      <c r="R106" s="149"/>
      <c r="S106" s="252">
        <v>80.61</v>
      </c>
      <c r="T106" s="254">
        <f t="shared" si="5"/>
        <v>88.805000000000007</v>
      </c>
      <c r="U106" s="145" t="s">
        <v>593</v>
      </c>
      <c r="V106" s="137"/>
    </row>
    <row r="107" spans="1:22" ht="25.05" customHeight="1">
      <c r="A107" s="168">
        <v>21</v>
      </c>
      <c r="B107" s="168">
        <v>5</v>
      </c>
      <c r="C107" s="168">
        <v>21</v>
      </c>
      <c r="D107" s="145" t="s">
        <v>69</v>
      </c>
      <c r="E107" s="145" t="s">
        <v>52</v>
      </c>
      <c r="F107" s="145" t="s">
        <v>53</v>
      </c>
      <c r="G107" s="145" t="s">
        <v>56</v>
      </c>
      <c r="H107" s="144" t="s">
        <v>60</v>
      </c>
      <c r="I107" s="145">
        <v>3</v>
      </c>
      <c r="J107" s="148">
        <v>90</v>
      </c>
      <c r="K107" s="147">
        <f t="shared" si="3"/>
        <v>3</v>
      </c>
      <c r="L107" s="148">
        <f t="shared" si="4"/>
        <v>93</v>
      </c>
      <c r="M107" s="145" t="s">
        <v>366</v>
      </c>
      <c r="N107" s="146" t="s">
        <v>375</v>
      </c>
      <c r="O107" s="146" t="s">
        <v>376</v>
      </c>
      <c r="P107" s="145" t="s">
        <v>478</v>
      </c>
      <c r="Q107" s="145">
        <v>36</v>
      </c>
      <c r="R107" s="149"/>
      <c r="S107" s="252">
        <v>79.87</v>
      </c>
      <c r="T107" s="254">
        <f t="shared" si="5"/>
        <v>86.435000000000002</v>
      </c>
      <c r="U107" s="145" t="s">
        <v>593</v>
      </c>
      <c r="V107" s="137"/>
    </row>
    <row r="108" spans="1:22" ht="25.05" customHeight="1">
      <c r="A108" s="168">
        <v>146</v>
      </c>
      <c r="B108" s="168">
        <v>27</v>
      </c>
      <c r="C108" s="168">
        <v>147</v>
      </c>
      <c r="D108" s="145" t="s">
        <v>94</v>
      </c>
      <c r="E108" s="145" t="s">
        <v>52</v>
      </c>
      <c r="F108" s="145" t="s">
        <v>53</v>
      </c>
      <c r="G108" s="145" t="s">
        <v>56</v>
      </c>
      <c r="H108" s="144" t="s">
        <v>55</v>
      </c>
      <c r="I108" s="145">
        <v>2</v>
      </c>
      <c r="J108" s="148">
        <v>89</v>
      </c>
      <c r="K108" s="147">
        <f t="shared" si="3"/>
        <v>2</v>
      </c>
      <c r="L108" s="148">
        <f t="shared" si="4"/>
        <v>91</v>
      </c>
      <c r="M108" s="145" t="s">
        <v>366</v>
      </c>
      <c r="N108" s="146" t="s">
        <v>375</v>
      </c>
      <c r="O108" s="146" t="s">
        <v>376</v>
      </c>
      <c r="P108" s="145" t="s">
        <v>483</v>
      </c>
      <c r="Q108" s="145">
        <v>32</v>
      </c>
      <c r="R108" s="149"/>
      <c r="S108" s="252">
        <v>80.459999999999994</v>
      </c>
      <c r="T108" s="254">
        <f t="shared" si="5"/>
        <v>85.72999999999999</v>
      </c>
      <c r="U108" s="145"/>
      <c r="V108" s="137"/>
    </row>
    <row r="109" spans="1:22" ht="25.05" customHeight="1">
      <c r="A109" s="168">
        <v>56</v>
      </c>
      <c r="B109" s="168">
        <v>12</v>
      </c>
      <c r="C109" s="168">
        <v>56</v>
      </c>
      <c r="D109" s="145" t="s">
        <v>77</v>
      </c>
      <c r="E109" s="145" t="s">
        <v>52</v>
      </c>
      <c r="F109" s="145" t="s">
        <v>53</v>
      </c>
      <c r="G109" s="145" t="s">
        <v>56</v>
      </c>
      <c r="H109" s="144" t="s">
        <v>60</v>
      </c>
      <c r="I109" s="145">
        <v>3</v>
      </c>
      <c r="J109" s="148">
        <v>88</v>
      </c>
      <c r="K109" s="147">
        <f t="shared" si="3"/>
        <v>3</v>
      </c>
      <c r="L109" s="148">
        <f t="shared" si="4"/>
        <v>91</v>
      </c>
      <c r="M109" s="145" t="s">
        <v>366</v>
      </c>
      <c r="N109" s="146" t="s">
        <v>375</v>
      </c>
      <c r="O109" s="146" t="s">
        <v>376</v>
      </c>
      <c r="P109" s="145" t="s">
        <v>481</v>
      </c>
      <c r="Q109" s="145">
        <v>35</v>
      </c>
      <c r="R109" s="149"/>
      <c r="S109" s="252">
        <v>78.67</v>
      </c>
      <c r="T109" s="254">
        <f t="shared" si="5"/>
        <v>84.835000000000008</v>
      </c>
      <c r="U109" s="145"/>
      <c r="V109" s="137"/>
    </row>
    <row r="110" spans="1:22" ht="25.05" customHeight="1">
      <c r="A110" s="168">
        <v>82</v>
      </c>
      <c r="B110" s="168">
        <v>16</v>
      </c>
      <c r="C110" s="168">
        <v>82</v>
      </c>
      <c r="D110" s="145" t="s">
        <v>82</v>
      </c>
      <c r="E110" s="145" t="s">
        <v>52</v>
      </c>
      <c r="F110" s="145" t="s">
        <v>53</v>
      </c>
      <c r="G110" s="145" t="s">
        <v>56</v>
      </c>
      <c r="H110" s="144" t="s">
        <v>55</v>
      </c>
      <c r="I110" s="145">
        <v>2</v>
      </c>
      <c r="J110" s="148">
        <v>90</v>
      </c>
      <c r="K110" s="147">
        <f t="shared" si="3"/>
        <v>2</v>
      </c>
      <c r="L110" s="148">
        <f t="shared" si="4"/>
        <v>92</v>
      </c>
      <c r="M110" s="145" t="s">
        <v>366</v>
      </c>
      <c r="N110" s="146" t="s">
        <v>375</v>
      </c>
      <c r="O110" s="146" t="s">
        <v>376</v>
      </c>
      <c r="P110" s="145" t="s">
        <v>479</v>
      </c>
      <c r="Q110" s="145">
        <v>37</v>
      </c>
      <c r="R110" s="149"/>
      <c r="S110" s="252">
        <v>76.55</v>
      </c>
      <c r="T110" s="254">
        <f t="shared" si="5"/>
        <v>84.275000000000006</v>
      </c>
      <c r="U110" s="145"/>
      <c r="V110" s="137"/>
    </row>
    <row r="111" spans="1:22" ht="25.05" customHeight="1">
      <c r="A111" s="168">
        <v>65</v>
      </c>
      <c r="B111" s="168">
        <v>14</v>
      </c>
      <c r="C111" s="168">
        <v>65</v>
      </c>
      <c r="D111" s="145" t="s">
        <v>79</v>
      </c>
      <c r="E111" s="145" t="s">
        <v>52</v>
      </c>
      <c r="F111" s="145" t="s">
        <v>53</v>
      </c>
      <c r="G111" s="145" t="s">
        <v>56</v>
      </c>
      <c r="H111" s="144"/>
      <c r="I111" s="145"/>
      <c r="J111" s="148">
        <v>91</v>
      </c>
      <c r="K111" s="147">
        <f t="shared" si="3"/>
        <v>0</v>
      </c>
      <c r="L111" s="148">
        <f t="shared" si="4"/>
        <v>91</v>
      </c>
      <c r="M111" s="145" t="s">
        <v>366</v>
      </c>
      <c r="N111" s="146" t="s">
        <v>375</v>
      </c>
      <c r="O111" s="146" t="s">
        <v>376</v>
      </c>
      <c r="P111" s="145" t="s">
        <v>482</v>
      </c>
      <c r="Q111" s="145">
        <v>31</v>
      </c>
      <c r="R111" s="149"/>
      <c r="S111" s="252">
        <v>76.709999999999994</v>
      </c>
      <c r="T111" s="254">
        <f t="shared" si="5"/>
        <v>83.85499999999999</v>
      </c>
      <c r="U111" s="145"/>
      <c r="V111" s="137"/>
    </row>
    <row r="112" spans="1:22" ht="25.05" customHeight="1">
      <c r="A112" s="168">
        <v>96</v>
      </c>
      <c r="B112" s="168">
        <v>19</v>
      </c>
      <c r="C112" s="168">
        <v>96</v>
      </c>
      <c r="D112" s="145" t="s">
        <v>86</v>
      </c>
      <c r="E112" s="145" t="s">
        <v>52</v>
      </c>
      <c r="F112" s="145" t="s">
        <v>53</v>
      </c>
      <c r="G112" s="145" t="s">
        <v>56</v>
      </c>
      <c r="H112" s="144"/>
      <c r="I112" s="145"/>
      <c r="J112" s="148">
        <v>92</v>
      </c>
      <c r="K112" s="147">
        <f t="shared" si="3"/>
        <v>0</v>
      </c>
      <c r="L112" s="148">
        <f t="shared" si="4"/>
        <v>92</v>
      </c>
      <c r="M112" s="145" t="s">
        <v>366</v>
      </c>
      <c r="N112" s="146" t="s">
        <v>375</v>
      </c>
      <c r="O112" s="146" t="s">
        <v>376</v>
      </c>
      <c r="P112" s="145" t="s">
        <v>480</v>
      </c>
      <c r="Q112" s="145"/>
      <c r="R112" s="149"/>
      <c r="S112" s="252"/>
      <c r="T112" s="254">
        <f t="shared" si="5"/>
        <v>46</v>
      </c>
      <c r="U112" s="145"/>
      <c r="V112" s="138" t="s">
        <v>595</v>
      </c>
    </row>
    <row r="113" spans="1:24" ht="25.05" customHeight="1">
      <c r="A113" s="168">
        <v>137</v>
      </c>
      <c r="B113" s="168">
        <v>25</v>
      </c>
      <c r="C113" s="168">
        <v>138</v>
      </c>
      <c r="D113" s="145" t="s">
        <v>92</v>
      </c>
      <c r="E113" s="145" t="s">
        <v>52</v>
      </c>
      <c r="F113" s="145" t="s">
        <v>53</v>
      </c>
      <c r="G113" s="145" t="s">
        <v>64</v>
      </c>
      <c r="H113" s="144" t="s">
        <v>61</v>
      </c>
      <c r="I113" s="145">
        <v>3</v>
      </c>
      <c r="J113" s="148">
        <v>73</v>
      </c>
      <c r="K113" s="147">
        <f t="shared" si="3"/>
        <v>3</v>
      </c>
      <c r="L113" s="148">
        <f t="shared" si="4"/>
        <v>76</v>
      </c>
      <c r="M113" s="145" t="s">
        <v>366</v>
      </c>
      <c r="N113" s="146" t="s">
        <v>379</v>
      </c>
      <c r="O113" s="146" t="s">
        <v>380</v>
      </c>
      <c r="P113" s="145" t="s">
        <v>565</v>
      </c>
      <c r="Q113" s="145">
        <v>28</v>
      </c>
      <c r="R113" s="149"/>
      <c r="S113" s="252">
        <v>78.52</v>
      </c>
      <c r="T113" s="254">
        <f t="shared" si="5"/>
        <v>77.259999999999991</v>
      </c>
      <c r="U113" s="145" t="s">
        <v>594</v>
      </c>
      <c r="V113" s="137"/>
    </row>
    <row r="114" spans="1:24" ht="25.05" customHeight="1">
      <c r="A114" s="168">
        <v>13</v>
      </c>
      <c r="B114" s="168">
        <v>3</v>
      </c>
      <c r="C114" s="168">
        <v>13</v>
      </c>
      <c r="D114" s="145" t="s">
        <v>63</v>
      </c>
      <c r="E114" s="145" t="s">
        <v>589</v>
      </c>
      <c r="F114" s="145" t="s">
        <v>53</v>
      </c>
      <c r="G114" s="145" t="s">
        <v>64</v>
      </c>
      <c r="H114" s="144" t="s">
        <v>55</v>
      </c>
      <c r="I114" s="145">
        <v>2</v>
      </c>
      <c r="J114" s="148">
        <v>70</v>
      </c>
      <c r="K114" s="147">
        <f t="shared" si="3"/>
        <v>2</v>
      </c>
      <c r="L114" s="148">
        <f t="shared" si="4"/>
        <v>72</v>
      </c>
      <c r="M114" s="145" t="s">
        <v>367</v>
      </c>
      <c r="N114" s="146" t="s">
        <v>379</v>
      </c>
      <c r="O114" s="146" t="s">
        <v>380</v>
      </c>
      <c r="P114" s="145" t="s">
        <v>566</v>
      </c>
      <c r="Q114" s="145">
        <v>29</v>
      </c>
      <c r="R114" s="149"/>
      <c r="S114" s="252">
        <v>82.01</v>
      </c>
      <c r="T114" s="254">
        <f t="shared" si="5"/>
        <v>77.004999999999995</v>
      </c>
      <c r="U114" s="145"/>
      <c r="V114" s="137"/>
    </row>
    <row r="115" spans="1:24" ht="25.05" customHeight="1">
      <c r="A115" s="168">
        <v>97</v>
      </c>
      <c r="B115" s="168">
        <v>20</v>
      </c>
      <c r="C115" s="168">
        <v>97</v>
      </c>
      <c r="D115" s="145" t="s">
        <v>87</v>
      </c>
      <c r="E115" s="145" t="s">
        <v>52</v>
      </c>
      <c r="F115" s="145" t="s">
        <v>53</v>
      </c>
      <c r="G115" s="145" t="s">
        <v>64</v>
      </c>
      <c r="H115" s="144" t="s">
        <v>55</v>
      </c>
      <c r="I115" s="145">
        <v>2</v>
      </c>
      <c r="J115" s="148">
        <v>70</v>
      </c>
      <c r="K115" s="147">
        <f t="shared" si="3"/>
        <v>2</v>
      </c>
      <c r="L115" s="148">
        <f t="shared" si="4"/>
        <v>72</v>
      </c>
      <c r="M115" s="145" t="s">
        <v>367</v>
      </c>
      <c r="N115" s="146" t="s">
        <v>379</v>
      </c>
      <c r="O115" s="146" t="s">
        <v>380</v>
      </c>
      <c r="P115" s="145" t="s">
        <v>567</v>
      </c>
      <c r="Q115" s="145">
        <v>27</v>
      </c>
      <c r="R115" s="149"/>
      <c r="S115" s="252">
        <v>80.63</v>
      </c>
      <c r="T115" s="254">
        <f t="shared" si="5"/>
        <v>76.314999999999998</v>
      </c>
      <c r="U115" s="145"/>
      <c r="V115" s="137"/>
    </row>
    <row r="116" spans="1:24" ht="25.05" customHeight="1">
      <c r="A116" s="168">
        <v>203</v>
      </c>
      <c r="B116" s="168">
        <v>37</v>
      </c>
      <c r="C116" s="168">
        <v>204</v>
      </c>
      <c r="D116" s="145" t="s">
        <v>106</v>
      </c>
      <c r="E116" s="145" t="s">
        <v>52</v>
      </c>
      <c r="F116" s="145" t="s">
        <v>53</v>
      </c>
      <c r="G116" s="145" t="s">
        <v>57</v>
      </c>
      <c r="H116" s="144" t="s">
        <v>81</v>
      </c>
      <c r="I116" s="145">
        <v>0.5</v>
      </c>
      <c r="J116" s="148">
        <v>95</v>
      </c>
      <c r="K116" s="147">
        <f t="shared" si="3"/>
        <v>0.5</v>
      </c>
      <c r="L116" s="148">
        <f t="shared" si="4"/>
        <v>95.5</v>
      </c>
      <c r="M116" s="145" t="s">
        <v>367</v>
      </c>
      <c r="N116" s="146" t="s">
        <v>379</v>
      </c>
      <c r="O116" s="146" t="s">
        <v>380</v>
      </c>
      <c r="P116" s="145" t="s">
        <v>568</v>
      </c>
      <c r="Q116" s="145">
        <v>26</v>
      </c>
      <c r="R116" s="149"/>
      <c r="S116" s="252">
        <v>80.42</v>
      </c>
      <c r="T116" s="254">
        <f t="shared" si="5"/>
        <v>87.960000000000008</v>
      </c>
      <c r="U116" s="145" t="s">
        <v>593</v>
      </c>
      <c r="V116" s="137"/>
    </row>
    <row r="117" spans="1:24" ht="25.05" customHeight="1">
      <c r="A117" s="168">
        <v>205</v>
      </c>
      <c r="B117" s="168">
        <v>38</v>
      </c>
      <c r="C117" s="168">
        <v>206</v>
      </c>
      <c r="D117" s="145" t="s">
        <v>107</v>
      </c>
      <c r="E117" s="145" t="s">
        <v>52</v>
      </c>
      <c r="F117" s="145" t="s">
        <v>53</v>
      </c>
      <c r="G117" s="145" t="s">
        <v>57</v>
      </c>
      <c r="H117" s="144" t="s">
        <v>55</v>
      </c>
      <c r="I117" s="145">
        <v>2</v>
      </c>
      <c r="J117" s="148">
        <v>87</v>
      </c>
      <c r="K117" s="147">
        <f t="shared" si="3"/>
        <v>2</v>
      </c>
      <c r="L117" s="148">
        <f t="shared" si="4"/>
        <v>89</v>
      </c>
      <c r="M117" s="145" t="s">
        <v>367</v>
      </c>
      <c r="N117" s="146" t="s">
        <v>379</v>
      </c>
      <c r="O117" s="146" t="s">
        <v>380</v>
      </c>
      <c r="P117" s="145" t="s">
        <v>569</v>
      </c>
      <c r="Q117" s="145">
        <v>25</v>
      </c>
      <c r="R117" s="149"/>
      <c r="S117" s="252">
        <v>80.94</v>
      </c>
      <c r="T117" s="254">
        <f t="shared" si="5"/>
        <v>84.97</v>
      </c>
      <c r="U117" s="145"/>
      <c r="V117" s="137"/>
    </row>
    <row r="118" spans="1:24" ht="25.05" customHeight="1">
      <c r="A118" s="168">
        <v>208</v>
      </c>
      <c r="B118" s="168">
        <v>39</v>
      </c>
      <c r="C118" s="168">
        <v>209</v>
      </c>
      <c r="D118" s="145" t="s">
        <v>108</v>
      </c>
      <c r="E118" s="145" t="s">
        <v>52</v>
      </c>
      <c r="F118" s="145" t="s">
        <v>53</v>
      </c>
      <c r="G118" s="145" t="s">
        <v>59</v>
      </c>
      <c r="H118" s="144" t="s">
        <v>109</v>
      </c>
      <c r="I118" s="145">
        <v>4</v>
      </c>
      <c r="J118" s="148">
        <v>82.5</v>
      </c>
      <c r="K118" s="147">
        <f t="shared" si="3"/>
        <v>4</v>
      </c>
      <c r="L118" s="148">
        <f t="shared" si="4"/>
        <v>86.5</v>
      </c>
      <c r="M118" s="145" t="s">
        <v>367</v>
      </c>
      <c r="N118" s="146" t="s">
        <v>369</v>
      </c>
      <c r="O118" s="146" t="s">
        <v>372</v>
      </c>
      <c r="P118" s="145" t="s">
        <v>386</v>
      </c>
      <c r="Q118" s="145">
        <v>9</v>
      </c>
      <c r="R118" s="149"/>
      <c r="S118" s="252">
        <v>83.93</v>
      </c>
      <c r="T118" s="254">
        <f t="shared" si="5"/>
        <v>85.215000000000003</v>
      </c>
      <c r="U118" s="145" t="s">
        <v>593</v>
      </c>
      <c r="V118" s="137"/>
    </row>
    <row r="119" spans="1:24" ht="25.05" customHeight="1">
      <c r="A119" s="168">
        <v>4</v>
      </c>
      <c r="B119" s="168">
        <v>1</v>
      </c>
      <c r="C119" s="168">
        <v>4</v>
      </c>
      <c r="D119" s="145" t="s">
        <v>58</v>
      </c>
      <c r="E119" s="145" t="s">
        <v>52</v>
      </c>
      <c r="F119" s="145" t="s">
        <v>53</v>
      </c>
      <c r="G119" s="145" t="s">
        <v>59</v>
      </c>
      <c r="H119" s="144" t="s">
        <v>60</v>
      </c>
      <c r="I119" s="145">
        <v>3</v>
      </c>
      <c r="J119" s="148">
        <v>85.5</v>
      </c>
      <c r="K119" s="147">
        <f t="shared" si="3"/>
        <v>3</v>
      </c>
      <c r="L119" s="148">
        <f t="shared" si="4"/>
        <v>88.5</v>
      </c>
      <c r="M119" s="145" t="s">
        <v>367</v>
      </c>
      <c r="N119" s="146" t="s">
        <v>369</v>
      </c>
      <c r="O119" s="146" t="s">
        <v>372</v>
      </c>
      <c r="P119" s="145" t="s">
        <v>385</v>
      </c>
      <c r="Q119" s="145">
        <v>11</v>
      </c>
      <c r="R119" s="149"/>
      <c r="S119" s="252">
        <v>80.64</v>
      </c>
      <c r="T119" s="254">
        <f t="shared" si="5"/>
        <v>84.57</v>
      </c>
      <c r="U119" s="145" t="s">
        <v>593</v>
      </c>
      <c r="V119" s="137"/>
      <c r="X119" s="139"/>
    </row>
    <row r="120" spans="1:24" ht="25.05" customHeight="1">
      <c r="A120" s="168">
        <v>184</v>
      </c>
      <c r="B120" s="168">
        <v>32</v>
      </c>
      <c r="C120" s="168">
        <v>185</v>
      </c>
      <c r="D120" s="145" t="s">
        <v>100</v>
      </c>
      <c r="E120" s="145" t="s">
        <v>52</v>
      </c>
      <c r="F120" s="145" t="s">
        <v>53</v>
      </c>
      <c r="G120" s="145" t="s">
        <v>59</v>
      </c>
      <c r="H120" s="144" t="s">
        <v>65</v>
      </c>
      <c r="I120" s="145">
        <v>3</v>
      </c>
      <c r="J120" s="148">
        <v>80.5</v>
      </c>
      <c r="K120" s="147">
        <f t="shared" si="3"/>
        <v>3</v>
      </c>
      <c r="L120" s="148">
        <f t="shared" si="4"/>
        <v>83.5</v>
      </c>
      <c r="M120" s="145" t="s">
        <v>367</v>
      </c>
      <c r="N120" s="146" t="s">
        <v>369</v>
      </c>
      <c r="O120" s="146" t="s">
        <v>372</v>
      </c>
      <c r="P120" s="145" t="s">
        <v>387</v>
      </c>
      <c r="Q120" s="145">
        <v>12</v>
      </c>
      <c r="R120" s="149"/>
      <c r="S120" s="252">
        <v>83.63</v>
      </c>
      <c r="T120" s="254">
        <f t="shared" si="5"/>
        <v>83.564999999999998</v>
      </c>
      <c r="U120" s="145" t="s">
        <v>593</v>
      </c>
      <c r="V120" s="137"/>
    </row>
    <row r="121" spans="1:24" ht="25.05" customHeight="1">
      <c r="A121" s="168">
        <v>87</v>
      </c>
      <c r="B121" s="168">
        <v>18</v>
      </c>
      <c r="C121" s="168">
        <v>87</v>
      </c>
      <c r="D121" s="145" t="s">
        <v>84</v>
      </c>
      <c r="E121" s="145" t="s">
        <v>52</v>
      </c>
      <c r="F121" s="145" t="s">
        <v>53</v>
      </c>
      <c r="G121" s="145" t="s">
        <v>59</v>
      </c>
      <c r="H121" s="144" t="s">
        <v>61</v>
      </c>
      <c r="I121" s="145">
        <v>3</v>
      </c>
      <c r="J121" s="148">
        <v>79.5</v>
      </c>
      <c r="K121" s="147">
        <f t="shared" si="3"/>
        <v>3</v>
      </c>
      <c r="L121" s="148">
        <f t="shared" si="4"/>
        <v>82.5</v>
      </c>
      <c r="M121" s="145" t="s">
        <v>367</v>
      </c>
      <c r="N121" s="146" t="s">
        <v>369</v>
      </c>
      <c r="O121" s="146" t="s">
        <v>372</v>
      </c>
      <c r="P121" s="145" t="s">
        <v>389</v>
      </c>
      <c r="Q121" s="145">
        <v>27</v>
      </c>
      <c r="R121" s="149"/>
      <c r="S121" s="252">
        <v>83.88</v>
      </c>
      <c r="T121" s="254">
        <f t="shared" si="5"/>
        <v>83.19</v>
      </c>
      <c r="U121" s="145" t="s">
        <v>593</v>
      </c>
      <c r="V121" s="137"/>
    </row>
    <row r="122" spans="1:24" ht="25.05" customHeight="1">
      <c r="A122" s="168">
        <v>28</v>
      </c>
      <c r="B122" s="168">
        <v>7</v>
      </c>
      <c r="C122" s="168">
        <v>28</v>
      </c>
      <c r="D122" s="145" t="s">
        <v>72</v>
      </c>
      <c r="E122" s="145" t="s">
        <v>52</v>
      </c>
      <c r="F122" s="145" t="s">
        <v>53</v>
      </c>
      <c r="G122" s="145" t="s">
        <v>59</v>
      </c>
      <c r="H122" s="144" t="s">
        <v>55</v>
      </c>
      <c r="I122" s="145">
        <v>2</v>
      </c>
      <c r="J122" s="148">
        <v>81</v>
      </c>
      <c r="K122" s="147">
        <f t="shared" si="3"/>
        <v>2</v>
      </c>
      <c r="L122" s="148">
        <f t="shared" si="4"/>
        <v>83</v>
      </c>
      <c r="M122" s="145" t="s">
        <v>367</v>
      </c>
      <c r="N122" s="146" t="s">
        <v>369</v>
      </c>
      <c r="O122" s="146" t="s">
        <v>372</v>
      </c>
      <c r="P122" s="145" t="s">
        <v>388</v>
      </c>
      <c r="Q122" s="145">
        <v>20</v>
      </c>
      <c r="R122" s="149"/>
      <c r="S122" s="252">
        <v>82.24</v>
      </c>
      <c r="T122" s="254">
        <f t="shared" si="5"/>
        <v>82.62</v>
      </c>
      <c r="U122" s="145" t="s">
        <v>593</v>
      </c>
      <c r="V122" s="137"/>
    </row>
    <row r="123" spans="1:24" ht="25.05" customHeight="1">
      <c r="A123" s="168">
        <v>136</v>
      </c>
      <c r="B123" s="168">
        <v>24</v>
      </c>
      <c r="C123" s="168">
        <v>137</v>
      </c>
      <c r="D123" s="145" t="s">
        <v>91</v>
      </c>
      <c r="E123" s="145" t="s">
        <v>52</v>
      </c>
      <c r="F123" s="145" t="s">
        <v>53</v>
      </c>
      <c r="G123" s="145" t="s">
        <v>59</v>
      </c>
      <c r="H123" s="144" t="s">
        <v>55</v>
      </c>
      <c r="I123" s="145">
        <v>2</v>
      </c>
      <c r="J123" s="148">
        <v>77</v>
      </c>
      <c r="K123" s="147">
        <f t="shared" si="3"/>
        <v>2</v>
      </c>
      <c r="L123" s="148">
        <f t="shared" si="4"/>
        <v>79</v>
      </c>
      <c r="M123" s="145" t="s">
        <v>367</v>
      </c>
      <c r="N123" s="146" t="s">
        <v>369</v>
      </c>
      <c r="O123" s="146" t="s">
        <v>372</v>
      </c>
      <c r="P123" s="145" t="s">
        <v>394</v>
      </c>
      <c r="Q123" s="145">
        <v>14</v>
      </c>
      <c r="R123" s="149"/>
      <c r="S123" s="252">
        <v>80.62</v>
      </c>
      <c r="T123" s="254">
        <f t="shared" si="5"/>
        <v>79.81</v>
      </c>
      <c r="U123" s="145" t="s">
        <v>593</v>
      </c>
      <c r="V123" s="137"/>
    </row>
    <row r="124" spans="1:24" ht="25.05" customHeight="1">
      <c r="A124" s="168">
        <v>201</v>
      </c>
      <c r="B124" s="168">
        <v>36</v>
      </c>
      <c r="C124" s="168">
        <v>202</v>
      </c>
      <c r="D124" s="145" t="s">
        <v>105</v>
      </c>
      <c r="E124" s="145" t="s">
        <v>52</v>
      </c>
      <c r="F124" s="145" t="s">
        <v>53</v>
      </c>
      <c r="G124" s="145" t="s">
        <v>59</v>
      </c>
      <c r="H124" s="144" t="s">
        <v>60</v>
      </c>
      <c r="I124" s="145">
        <v>3</v>
      </c>
      <c r="J124" s="148">
        <v>74.5</v>
      </c>
      <c r="K124" s="147">
        <f t="shared" si="3"/>
        <v>3</v>
      </c>
      <c r="L124" s="148">
        <f t="shared" si="4"/>
        <v>77.5</v>
      </c>
      <c r="M124" s="145" t="s">
        <v>367</v>
      </c>
      <c r="N124" s="146" t="s">
        <v>369</v>
      </c>
      <c r="O124" s="146" t="s">
        <v>372</v>
      </c>
      <c r="P124" s="145" t="s">
        <v>398</v>
      </c>
      <c r="Q124" s="145">
        <v>15</v>
      </c>
      <c r="R124" s="149"/>
      <c r="S124" s="252">
        <v>82.11</v>
      </c>
      <c r="T124" s="254">
        <f t="shared" si="5"/>
        <v>79.805000000000007</v>
      </c>
      <c r="U124" s="145" t="s">
        <v>593</v>
      </c>
      <c r="V124" s="137"/>
    </row>
    <row r="125" spans="1:24" ht="25.05" customHeight="1">
      <c r="A125" s="168">
        <v>116</v>
      </c>
      <c r="B125" s="168">
        <v>22</v>
      </c>
      <c r="C125" s="168">
        <v>116</v>
      </c>
      <c r="D125" s="145" t="s">
        <v>89</v>
      </c>
      <c r="E125" s="145" t="s">
        <v>52</v>
      </c>
      <c r="F125" s="145" t="s">
        <v>53</v>
      </c>
      <c r="G125" s="145" t="s">
        <v>59</v>
      </c>
      <c r="H125" s="144" t="s">
        <v>60</v>
      </c>
      <c r="I125" s="145">
        <v>3</v>
      </c>
      <c r="J125" s="148">
        <v>76.5</v>
      </c>
      <c r="K125" s="147">
        <f t="shared" si="3"/>
        <v>3</v>
      </c>
      <c r="L125" s="148">
        <f t="shared" si="4"/>
        <v>79.5</v>
      </c>
      <c r="M125" s="145" t="s">
        <v>367</v>
      </c>
      <c r="N125" s="146" t="s">
        <v>369</v>
      </c>
      <c r="O125" s="146" t="s">
        <v>372</v>
      </c>
      <c r="P125" s="145" t="s">
        <v>392</v>
      </c>
      <c r="Q125" s="145">
        <v>16</v>
      </c>
      <c r="R125" s="149"/>
      <c r="S125" s="252">
        <v>79.86</v>
      </c>
      <c r="T125" s="254">
        <f t="shared" si="5"/>
        <v>79.680000000000007</v>
      </c>
      <c r="U125" s="145" t="s">
        <v>593</v>
      </c>
      <c r="V125" s="137"/>
    </row>
    <row r="126" spans="1:24" ht="25.05" customHeight="1">
      <c r="A126" s="168">
        <v>45</v>
      </c>
      <c r="B126" s="168">
        <v>11</v>
      </c>
      <c r="C126" s="168">
        <v>45</v>
      </c>
      <c r="D126" s="145" t="s">
        <v>76</v>
      </c>
      <c r="E126" s="145" t="s">
        <v>52</v>
      </c>
      <c r="F126" s="145" t="s">
        <v>53</v>
      </c>
      <c r="G126" s="145" t="s">
        <v>59</v>
      </c>
      <c r="H126" s="144" t="s">
        <v>67</v>
      </c>
      <c r="I126" s="145">
        <v>4</v>
      </c>
      <c r="J126" s="148">
        <v>73</v>
      </c>
      <c r="K126" s="147">
        <f t="shared" si="3"/>
        <v>4</v>
      </c>
      <c r="L126" s="148">
        <f t="shared" si="4"/>
        <v>77</v>
      </c>
      <c r="M126" s="145" t="s">
        <v>367</v>
      </c>
      <c r="N126" s="146" t="s">
        <v>369</v>
      </c>
      <c r="O126" s="146" t="s">
        <v>372</v>
      </c>
      <c r="P126" s="145" t="s">
        <v>399</v>
      </c>
      <c r="Q126" s="145">
        <v>7</v>
      </c>
      <c r="R126" s="149"/>
      <c r="S126" s="252">
        <v>81.97</v>
      </c>
      <c r="T126" s="254">
        <f t="shared" si="5"/>
        <v>79.484999999999999</v>
      </c>
      <c r="U126" s="145" t="s">
        <v>593</v>
      </c>
      <c r="V126" s="137"/>
    </row>
    <row r="127" spans="1:24" ht="25.05" customHeight="1">
      <c r="A127" s="168">
        <v>172</v>
      </c>
      <c r="B127" s="168">
        <v>30</v>
      </c>
      <c r="C127" s="168">
        <v>173</v>
      </c>
      <c r="D127" s="145" t="s">
        <v>97</v>
      </c>
      <c r="E127" s="145" t="s">
        <v>52</v>
      </c>
      <c r="F127" s="145" t="s">
        <v>53</v>
      </c>
      <c r="G127" s="145" t="s">
        <v>59</v>
      </c>
      <c r="H127" s="144" t="s">
        <v>55</v>
      </c>
      <c r="I127" s="145">
        <v>2</v>
      </c>
      <c r="J127" s="148">
        <v>77</v>
      </c>
      <c r="K127" s="147">
        <f t="shared" si="3"/>
        <v>2</v>
      </c>
      <c r="L127" s="148">
        <f t="shared" si="4"/>
        <v>79</v>
      </c>
      <c r="M127" s="145" t="s">
        <v>367</v>
      </c>
      <c r="N127" s="146" t="s">
        <v>369</v>
      </c>
      <c r="O127" s="146" t="s">
        <v>372</v>
      </c>
      <c r="P127" s="145" t="s">
        <v>395</v>
      </c>
      <c r="Q127" s="145">
        <v>10</v>
      </c>
      <c r="R127" s="149"/>
      <c r="S127" s="252">
        <v>79.25</v>
      </c>
      <c r="T127" s="254">
        <f t="shared" si="5"/>
        <v>79.125</v>
      </c>
      <c r="U127" s="145" t="s">
        <v>593</v>
      </c>
      <c r="V127" s="137"/>
    </row>
    <row r="128" spans="1:24" ht="25.05" customHeight="1">
      <c r="A128" s="168">
        <v>33</v>
      </c>
      <c r="B128" s="168">
        <v>9</v>
      </c>
      <c r="C128" s="168">
        <v>33</v>
      </c>
      <c r="D128" s="145" t="s">
        <v>74</v>
      </c>
      <c r="E128" s="145" t="s">
        <v>52</v>
      </c>
      <c r="F128" s="145" t="s">
        <v>53</v>
      </c>
      <c r="G128" s="145" t="s">
        <v>59</v>
      </c>
      <c r="H128" s="144" t="s">
        <v>55</v>
      </c>
      <c r="I128" s="145">
        <v>2</v>
      </c>
      <c r="J128" s="148">
        <v>74.5</v>
      </c>
      <c r="K128" s="147">
        <f t="shared" si="3"/>
        <v>2</v>
      </c>
      <c r="L128" s="148">
        <f t="shared" si="4"/>
        <v>76.5</v>
      </c>
      <c r="M128" s="145" t="s">
        <v>367</v>
      </c>
      <c r="N128" s="146" t="s">
        <v>369</v>
      </c>
      <c r="O128" s="146" t="s">
        <v>372</v>
      </c>
      <c r="P128" s="145" t="s">
        <v>401</v>
      </c>
      <c r="Q128" s="145">
        <v>17</v>
      </c>
      <c r="R128" s="149"/>
      <c r="S128" s="252">
        <v>81.650000000000006</v>
      </c>
      <c r="T128" s="254">
        <f t="shared" si="5"/>
        <v>79.075000000000003</v>
      </c>
      <c r="U128" s="145"/>
      <c r="V128" s="137"/>
    </row>
    <row r="129" spans="1:22" ht="25.05" customHeight="1">
      <c r="A129" s="168">
        <v>191</v>
      </c>
      <c r="B129" s="168">
        <v>33</v>
      </c>
      <c r="C129" s="168">
        <v>192</v>
      </c>
      <c r="D129" s="145" t="s">
        <v>102</v>
      </c>
      <c r="E129" s="145" t="s">
        <v>52</v>
      </c>
      <c r="F129" s="145" t="s">
        <v>53</v>
      </c>
      <c r="G129" s="145" t="s">
        <v>59</v>
      </c>
      <c r="H129" s="144"/>
      <c r="I129" s="145"/>
      <c r="J129" s="148">
        <v>80.5</v>
      </c>
      <c r="K129" s="147">
        <f t="shared" si="3"/>
        <v>0</v>
      </c>
      <c r="L129" s="148">
        <f t="shared" si="4"/>
        <v>80.5</v>
      </c>
      <c r="M129" s="145" t="s">
        <v>367</v>
      </c>
      <c r="N129" s="146" t="s">
        <v>369</v>
      </c>
      <c r="O129" s="146" t="s">
        <v>372</v>
      </c>
      <c r="P129" s="145" t="s">
        <v>391</v>
      </c>
      <c r="Q129" s="145">
        <v>23</v>
      </c>
      <c r="R129" s="149"/>
      <c r="S129" s="252">
        <v>77.510000000000005</v>
      </c>
      <c r="T129" s="254">
        <f t="shared" si="5"/>
        <v>79.004999999999995</v>
      </c>
      <c r="U129" s="145"/>
      <c r="V129" s="137"/>
    </row>
    <row r="130" spans="1:22" ht="25.05" customHeight="1">
      <c r="A130" s="168">
        <v>171</v>
      </c>
      <c r="B130" s="168">
        <v>29</v>
      </c>
      <c r="C130" s="168">
        <v>172</v>
      </c>
      <c r="D130" s="145" t="s">
        <v>96</v>
      </c>
      <c r="E130" s="145" t="s">
        <v>52</v>
      </c>
      <c r="F130" s="145" t="s">
        <v>53</v>
      </c>
      <c r="G130" s="145" t="s">
        <v>59</v>
      </c>
      <c r="H130" s="144" t="s">
        <v>67</v>
      </c>
      <c r="I130" s="145">
        <v>4</v>
      </c>
      <c r="J130" s="148">
        <v>72.5</v>
      </c>
      <c r="K130" s="147">
        <f t="shared" si="3"/>
        <v>4</v>
      </c>
      <c r="L130" s="148">
        <f t="shared" si="4"/>
        <v>76.5</v>
      </c>
      <c r="M130" s="145" t="s">
        <v>367</v>
      </c>
      <c r="N130" s="146" t="s">
        <v>369</v>
      </c>
      <c r="O130" s="146" t="s">
        <v>372</v>
      </c>
      <c r="P130" s="145" t="s">
        <v>403</v>
      </c>
      <c r="Q130" s="145">
        <v>21</v>
      </c>
      <c r="R130" s="149"/>
      <c r="S130" s="252">
        <v>80.95</v>
      </c>
      <c r="T130" s="254">
        <f t="shared" si="5"/>
        <v>78.724999999999994</v>
      </c>
      <c r="U130" s="145"/>
      <c r="V130" s="137"/>
    </row>
    <row r="131" spans="1:22" ht="25.05" customHeight="1">
      <c r="A131" s="168">
        <v>6</v>
      </c>
      <c r="B131" s="168">
        <v>2</v>
      </c>
      <c r="C131" s="168">
        <v>6</v>
      </c>
      <c r="D131" s="145" t="s">
        <v>62</v>
      </c>
      <c r="E131" s="145" t="s">
        <v>52</v>
      </c>
      <c r="F131" s="145" t="s">
        <v>53</v>
      </c>
      <c r="G131" s="145" t="s">
        <v>59</v>
      </c>
      <c r="H131" s="144" t="s">
        <v>55</v>
      </c>
      <c r="I131" s="145">
        <v>2</v>
      </c>
      <c r="J131" s="148">
        <v>76</v>
      </c>
      <c r="K131" s="147">
        <f t="shared" si="3"/>
        <v>2</v>
      </c>
      <c r="L131" s="148">
        <f t="shared" si="4"/>
        <v>78</v>
      </c>
      <c r="M131" s="145" t="s">
        <v>367</v>
      </c>
      <c r="N131" s="146" t="s">
        <v>369</v>
      </c>
      <c r="O131" s="146" t="s">
        <v>372</v>
      </c>
      <c r="P131" s="145" t="s">
        <v>397</v>
      </c>
      <c r="Q131" s="145">
        <v>13</v>
      </c>
      <c r="R131" s="149"/>
      <c r="S131" s="252">
        <v>79.31</v>
      </c>
      <c r="T131" s="254">
        <f t="shared" si="5"/>
        <v>78.655000000000001</v>
      </c>
      <c r="U131" s="145"/>
      <c r="V131" s="137"/>
    </row>
    <row r="132" spans="1:22" ht="25.05" customHeight="1">
      <c r="A132" s="168">
        <v>193</v>
      </c>
      <c r="B132" s="168">
        <v>34</v>
      </c>
      <c r="C132" s="168">
        <v>194</v>
      </c>
      <c r="D132" s="145" t="s">
        <v>103</v>
      </c>
      <c r="E132" s="145" t="s">
        <v>52</v>
      </c>
      <c r="F132" s="145" t="s">
        <v>53</v>
      </c>
      <c r="G132" s="145" t="s">
        <v>59</v>
      </c>
      <c r="H132" s="144" t="s">
        <v>61</v>
      </c>
      <c r="I132" s="145">
        <v>3</v>
      </c>
      <c r="J132" s="148">
        <v>76</v>
      </c>
      <c r="K132" s="147">
        <f t="shared" ref="K132:K195" si="6">I132</f>
        <v>3</v>
      </c>
      <c r="L132" s="148">
        <f t="shared" ref="L132:L195" si="7">J132+K132</f>
        <v>79</v>
      </c>
      <c r="M132" s="145" t="s">
        <v>367</v>
      </c>
      <c r="N132" s="146" t="s">
        <v>369</v>
      </c>
      <c r="O132" s="146" t="s">
        <v>372</v>
      </c>
      <c r="P132" s="145" t="s">
        <v>396</v>
      </c>
      <c r="Q132" s="145">
        <v>25</v>
      </c>
      <c r="R132" s="149"/>
      <c r="S132" s="252">
        <v>78.239999999999995</v>
      </c>
      <c r="T132" s="254">
        <f t="shared" ref="T132:T195" si="8">L132*0.5+S132*0.5</f>
        <v>78.62</v>
      </c>
      <c r="U132" s="145"/>
      <c r="V132" s="137"/>
    </row>
    <row r="133" spans="1:22" ht="25.05" customHeight="1">
      <c r="A133" s="168">
        <v>29</v>
      </c>
      <c r="B133" s="168">
        <v>8</v>
      </c>
      <c r="C133" s="168">
        <v>29</v>
      </c>
      <c r="D133" s="145" t="s">
        <v>73</v>
      </c>
      <c r="E133" s="145" t="s">
        <v>52</v>
      </c>
      <c r="F133" s="145" t="s">
        <v>53</v>
      </c>
      <c r="G133" s="145" t="s">
        <v>59</v>
      </c>
      <c r="H133" s="144" t="s">
        <v>60</v>
      </c>
      <c r="I133" s="145">
        <v>3</v>
      </c>
      <c r="J133" s="148">
        <v>76</v>
      </c>
      <c r="K133" s="147">
        <f t="shared" si="6"/>
        <v>3</v>
      </c>
      <c r="L133" s="148">
        <f t="shared" si="7"/>
        <v>79</v>
      </c>
      <c r="M133" s="145" t="s">
        <v>367</v>
      </c>
      <c r="N133" s="146" t="s">
        <v>369</v>
      </c>
      <c r="O133" s="146" t="s">
        <v>372</v>
      </c>
      <c r="P133" s="145" t="s">
        <v>393</v>
      </c>
      <c r="Q133" s="145">
        <v>26</v>
      </c>
      <c r="R133" s="149"/>
      <c r="S133" s="252">
        <v>78.23</v>
      </c>
      <c r="T133" s="254">
        <f t="shared" si="8"/>
        <v>78.615000000000009</v>
      </c>
      <c r="U133" s="145"/>
      <c r="V133" s="137"/>
    </row>
    <row r="134" spans="1:22" ht="25.05" customHeight="1">
      <c r="A134" s="168">
        <v>84</v>
      </c>
      <c r="B134" s="168">
        <v>17</v>
      </c>
      <c r="C134" s="168">
        <v>84</v>
      </c>
      <c r="D134" s="145" t="s">
        <v>83</v>
      </c>
      <c r="E134" s="145" t="s">
        <v>52</v>
      </c>
      <c r="F134" s="145" t="s">
        <v>53</v>
      </c>
      <c r="G134" s="145" t="s">
        <v>59</v>
      </c>
      <c r="H134" s="144" t="s">
        <v>55</v>
      </c>
      <c r="I134" s="145">
        <v>2</v>
      </c>
      <c r="J134" s="148">
        <v>75</v>
      </c>
      <c r="K134" s="147">
        <f t="shared" si="6"/>
        <v>2</v>
      </c>
      <c r="L134" s="148">
        <f t="shared" si="7"/>
        <v>77</v>
      </c>
      <c r="M134" s="145" t="s">
        <v>367</v>
      </c>
      <c r="N134" s="146" t="s">
        <v>369</v>
      </c>
      <c r="O134" s="146" t="s">
        <v>372</v>
      </c>
      <c r="P134" s="145" t="s">
        <v>400</v>
      </c>
      <c r="Q134" s="145">
        <v>24</v>
      </c>
      <c r="R134" s="149"/>
      <c r="S134" s="252">
        <v>80.2</v>
      </c>
      <c r="T134" s="254">
        <f t="shared" si="8"/>
        <v>78.599999999999994</v>
      </c>
      <c r="U134" s="145"/>
      <c r="V134" s="137"/>
    </row>
    <row r="135" spans="1:22" ht="25.05" customHeight="1">
      <c r="A135" s="168">
        <v>130</v>
      </c>
      <c r="B135" s="168">
        <v>23</v>
      </c>
      <c r="C135" s="168">
        <v>131</v>
      </c>
      <c r="D135" s="145" t="s">
        <v>90</v>
      </c>
      <c r="E135" s="145" t="s">
        <v>52</v>
      </c>
      <c r="F135" s="145" t="s">
        <v>53</v>
      </c>
      <c r="G135" s="145" t="s">
        <v>59</v>
      </c>
      <c r="H135" s="144" t="s">
        <v>55</v>
      </c>
      <c r="I135" s="145">
        <v>2</v>
      </c>
      <c r="J135" s="148">
        <v>79.900000000000006</v>
      </c>
      <c r="K135" s="147">
        <f t="shared" si="6"/>
        <v>2</v>
      </c>
      <c r="L135" s="148">
        <f t="shared" si="7"/>
        <v>81.900000000000006</v>
      </c>
      <c r="M135" s="145" t="s">
        <v>367</v>
      </c>
      <c r="N135" s="146" t="s">
        <v>369</v>
      </c>
      <c r="O135" s="146" t="s">
        <v>372</v>
      </c>
      <c r="P135" s="145" t="s">
        <v>390</v>
      </c>
      <c r="Q135" s="145">
        <v>19</v>
      </c>
      <c r="R135" s="149"/>
      <c r="S135" s="252">
        <v>75.09</v>
      </c>
      <c r="T135" s="254">
        <f t="shared" si="8"/>
        <v>78.495000000000005</v>
      </c>
      <c r="U135" s="145"/>
      <c r="V135" s="137"/>
    </row>
    <row r="136" spans="1:22" ht="25.05" customHeight="1">
      <c r="A136" s="168">
        <v>60</v>
      </c>
      <c r="B136" s="168">
        <v>13</v>
      </c>
      <c r="C136" s="168">
        <v>60</v>
      </c>
      <c r="D136" s="145" t="s">
        <v>78</v>
      </c>
      <c r="E136" s="145" t="s">
        <v>52</v>
      </c>
      <c r="F136" s="145" t="s">
        <v>53</v>
      </c>
      <c r="G136" s="145" t="s">
        <v>59</v>
      </c>
      <c r="H136" s="144" t="s">
        <v>55</v>
      </c>
      <c r="I136" s="145">
        <v>2</v>
      </c>
      <c r="J136" s="148">
        <v>74.5</v>
      </c>
      <c r="K136" s="147">
        <f t="shared" si="6"/>
        <v>2</v>
      </c>
      <c r="L136" s="148">
        <f t="shared" si="7"/>
        <v>76.5</v>
      </c>
      <c r="M136" s="145" t="s">
        <v>367</v>
      </c>
      <c r="N136" s="146" t="s">
        <v>369</v>
      </c>
      <c r="O136" s="146" t="s">
        <v>372</v>
      </c>
      <c r="P136" s="145" t="s">
        <v>402</v>
      </c>
      <c r="Q136" s="145">
        <v>22</v>
      </c>
      <c r="R136" s="149"/>
      <c r="S136" s="252">
        <v>77.72</v>
      </c>
      <c r="T136" s="254">
        <f t="shared" si="8"/>
        <v>77.11</v>
      </c>
      <c r="U136" s="145"/>
      <c r="V136" s="137"/>
    </row>
    <row r="137" spans="1:22" ht="25.05" customHeight="1">
      <c r="A137" s="168">
        <v>111</v>
      </c>
      <c r="B137" s="168">
        <v>21</v>
      </c>
      <c r="C137" s="168">
        <v>111</v>
      </c>
      <c r="D137" s="145" t="s">
        <v>88</v>
      </c>
      <c r="E137" s="145" t="s">
        <v>52</v>
      </c>
      <c r="F137" s="145" t="s">
        <v>53</v>
      </c>
      <c r="G137" s="145" t="s">
        <v>59</v>
      </c>
      <c r="H137" s="144"/>
      <c r="I137" s="145"/>
      <c r="J137" s="148">
        <v>75.5</v>
      </c>
      <c r="K137" s="147">
        <f t="shared" si="6"/>
        <v>0</v>
      </c>
      <c r="L137" s="148">
        <f t="shared" si="7"/>
        <v>75.5</v>
      </c>
      <c r="M137" s="145" t="s">
        <v>367</v>
      </c>
      <c r="N137" s="146" t="s">
        <v>369</v>
      </c>
      <c r="O137" s="146" t="s">
        <v>372</v>
      </c>
      <c r="P137" s="145" t="s">
        <v>405</v>
      </c>
      <c r="Q137" s="145">
        <v>18</v>
      </c>
      <c r="R137" s="149"/>
      <c r="S137" s="252">
        <v>75.760000000000005</v>
      </c>
      <c r="T137" s="254">
        <f t="shared" si="8"/>
        <v>75.63</v>
      </c>
      <c r="U137" s="145"/>
      <c r="V137" s="137"/>
    </row>
    <row r="138" spans="1:22" ht="25.05" customHeight="1">
      <c r="A138" s="168">
        <v>75</v>
      </c>
      <c r="B138" s="168">
        <v>15</v>
      </c>
      <c r="C138" s="168">
        <v>75</v>
      </c>
      <c r="D138" s="145" t="s">
        <v>80</v>
      </c>
      <c r="E138" s="145" t="s">
        <v>52</v>
      </c>
      <c r="F138" s="145" t="s">
        <v>53</v>
      </c>
      <c r="G138" s="145" t="s">
        <v>59</v>
      </c>
      <c r="H138" s="144" t="s">
        <v>55</v>
      </c>
      <c r="I138" s="145">
        <v>2</v>
      </c>
      <c r="J138" s="148">
        <v>73.5</v>
      </c>
      <c r="K138" s="147">
        <f t="shared" si="6"/>
        <v>2</v>
      </c>
      <c r="L138" s="148">
        <f t="shared" si="7"/>
        <v>75.5</v>
      </c>
      <c r="M138" s="145" t="s">
        <v>367</v>
      </c>
      <c r="N138" s="146" t="s">
        <v>369</v>
      </c>
      <c r="O138" s="146" t="s">
        <v>372</v>
      </c>
      <c r="P138" s="145" t="s">
        <v>404</v>
      </c>
      <c r="Q138" s="145">
        <v>8</v>
      </c>
      <c r="R138" s="149"/>
      <c r="S138" s="252">
        <v>69.69</v>
      </c>
      <c r="T138" s="254">
        <f t="shared" si="8"/>
        <v>72.594999999999999</v>
      </c>
      <c r="U138" s="145"/>
      <c r="V138" s="137"/>
    </row>
    <row r="139" spans="1:22" ht="25.05" customHeight="1">
      <c r="A139" s="168">
        <v>219</v>
      </c>
      <c r="B139" s="168">
        <v>41</v>
      </c>
      <c r="C139" s="168">
        <v>5</v>
      </c>
      <c r="D139" s="145" t="s">
        <v>114</v>
      </c>
      <c r="E139" s="145" t="s">
        <v>587</v>
      </c>
      <c r="F139" s="145" t="s">
        <v>111</v>
      </c>
      <c r="G139" s="145" t="s">
        <v>70</v>
      </c>
      <c r="H139" s="144" t="s">
        <v>55</v>
      </c>
      <c r="I139" s="145">
        <v>2</v>
      </c>
      <c r="J139" s="148">
        <v>92</v>
      </c>
      <c r="K139" s="147">
        <f t="shared" si="6"/>
        <v>2</v>
      </c>
      <c r="L139" s="148">
        <f t="shared" si="7"/>
        <v>94</v>
      </c>
      <c r="M139" s="145" t="s">
        <v>367</v>
      </c>
      <c r="N139" s="146" t="s">
        <v>375</v>
      </c>
      <c r="O139" s="146" t="s">
        <v>376</v>
      </c>
      <c r="P139" s="145" t="s">
        <v>485</v>
      </c>
      <c r="Q139" s="145">
        <v>2</v>
      </c>
      <c r="R139" s="149"/>
      <c r="S139" s="252">
        <v>82.66</v>
      </c>
      <c r="T139" s="254">
        <f t="shared" si="8"/>
        <v>88.33</v>
      </c>
      <c r="U139" s="145" t="s">
        <v>593</v>
      </c>
      <c r="V139" s="137"/>
    </row>
    <row r="140" spans="1:22" ht="25.05" customHeight="1">
      <c r="A140" s="168">
        <v>236</v>
      </c>
      <c r="B140" s="168">
        <v>45</v>
      </c>
      <c r="C140" s="168">
        <v>22</v>
      </c>
      <c r="D140" s="145" t="s">
        <v>363</v>
      </c>
      <c r="E140" s="145" t="s">
        <v>110</v>
      </c>
      <c r="F140" s="145" t="s">
        <v>111</v>
      </c>
      <c r="G140" s="145" t="s">
        <v>70</v>
      </c>
      <c r="H140" s="144"/>
      <c r="I140" s="145"/>
      <c r="J140" s="148">
        <v>94.5</v>
      </c>
      <c r="K140" s="147">
        <f t="shared" si="6"/>
        <v>0</v>
      </c>
      <c r="L140" s="148">
        <f t="shared" si="7"/>
        <v>94.5</v>
      </c>
      <c r="M140" s="145" t="s">
        <v>367</v>
      </c>
      <c r="N140" s="146" t="s">
        <v>375</v>
      </c>
      <c r="O140" s="146" t="s">
        <v>376</v>
      </c>
      <c r="P140" s="145" t="s">
        <v>484</v>
      </c>
      <c r="Q140" s="145">
        <v>1</v>
      </c>
      <c r="R140" s="149"/>
      <c r="S140" s="252">
        <v>77.180000000000007</v>
      </c>
      <c r="T140" s="254">
        <f t="shared" si="8"/>
        <v>85.84</v>
      </c>
      <c r="U140" s="145"/>
      <c r="V140" s="137"/>
    </row>
    <row r="141" spans="1:22" ht="25.05" customHeight="1">
      <c r="A141" s="168">
        <v>220</v>
      </c>
      <c r="B141" s="168">
        <v>42</v>
      </c>
      <c r="C141" s="168">
        <v>6</v>
      </c>
      <c r="D141" s="145" t="s">
        <v>115</v>
      </c>
      <c r="E141" s="145" t="s">
        <v>110</v>
      </c>
      <c r="F141" s="145" t="s">
        <v>111</v>
      </c>
      <c r="G141" s="145" t="s">
        <v>56</v>
      </c>
      <c r="H141" s="144" t="s">
        <v>60</v>
      </c>
      <c r="I141" s="145">
        <v>3</v>
      </c>
      <c r="J141" s="148">
        <v>89</v>
      </c>
      <c r="K141" s="147">
        <f t="shared" si="6"/>
        <v>3</v>
      </c>
      <c r="L141" s="148">
        <f t="shared" si="7"/>
        <v>92</v>
      </c>
      <c r="M141" s="145" t="s">
        <v>366</v>
      </c>
      <c r="N141" s="146" t="s">
        <v>375</v>
      </c>
      <c r="O141" s="146" t="s">
        <v>376</v>
      </c>
      <c r="P141" s="145" t="s">
        <v>486</v>
      </c>
      <c r="Q141" s="145">
        <v>40</v>
      </c>
      <c r="R141" s="149"/>
      <c r="S141" s="252">
        <v>79.930000000000007</v>
      </c>
      <c r="T141" s="254">
        <f t="shared" si="8"/>
        <v>85.965000000000003</v>
      </c>
      <c r="U141" s="145" t="s">
        <v>593</v>
      </c>
      <c r="V141" s="137"/>
    </row>
    <row r="142" spans="1:22" ht="25.05" customHeight="1">
      <c r="A142" s="168">
        <v>243</v>
      </c>
      <c r="B142" s="168">
        <v>46</v>
      </c>
      <c r="C142" s="168">
        <v>30</v>
      </c>
      <c r="D142" s="145" t="s">
        <v>118</v>
      </c>
      <c r="E142" s="145" t="s">
        <v>110</v>
      </c>
      <c r="F142" s="145" t="s">
        <v>111</v>
      </c>
      <c r="G142" s="145" t="s">
        <v>56</v>
      </c>
      <c r="H142" s="144" t="s">
        <v>55</v>
      </c>
      <c r="I142" s="145">
        <v>2</v>
      </c>
      <c r="J142" s="148">
        <v>90</v>
      </c>
      <c r="K142" s="147">
        <f t="shared" si="6"/>
        <v>2</v>
      </c>
      <c r="L142" s="148">
        <f t="shared" si="7"/>
        <v>92</v>
      </c>
      <c r="M142" s="145" t="s">
        <v>367</v>
      </c>
      <c r="N142" s="146" t="s">
        <v>375</v>
      </c>
      <c r="O142" s="146" t="s">
        <v>376</v>
      </c>
      <c r="P142" s="145" t="s">
        <v>487</v>
      </c>
      <c r="Q142" s="145">
        <v>39</v>
      </c>
      <c r="R142" s="149"/>
      <c r="S142" s="252">
        <v>77.819999999999993</v>
      </c>
      <c r="T142" s="254">
        <f t="shared" si="8"/>
        <v>84.91</v>
      </c>
      <c r="U142" s="145"/>
      <c r="V142" s="137"/>
    </row>
    <row r="143" spans="1:22" ht="25.05" customHeight="1">
      <c r="A143" s="168">
        <v>221</v>
      </c>
      <c r="B143" s="168">
        <v>43</v>
      </c>
      <c r="C143" s="168">
        <v>7</v>
      </c>
      <c r="D143" s="145" t="s">
        <v>116</v>
      </c>
      <c r="E143" s="145" t="s">
        <v>110</v>
      </c>
      <c r="F143" s="145" t="s">
        <v>111</v>
      </c>
      <c r="G143" s="145" t="s">
        <v>113</v>
      </c>
      <c r="H143" s="144" t="s">
        <v>55</v>
      </c>
      <c r="I143" s="145">
        <v>2</v>
      </c>
      <c r="J143" s="148">
        <v>92</v>
      </c>
      <c r="K143" s="147">
        <f t="shared" si="6"/>
        <v>2</v>
      </c>
      <c r="L143" s="148">
        <f t="shared" si="7"/>
        <v>94</v>
      </c>
      <c r="M143" s="145" t="s">
        <v>367</v>
      </c>
      <c r="N143" s="146" t="s">
        <v>375</v>
      </c>
      <c r="O143" s="146" t="s">
        <v>376</v>
      </c>
      <c r="P143" s="145" t="s">
        <v>489</v>
      </c>
      <c r="Q143" s="145">
        <v>4</v>
      </c>
      <c r="R143" s="149"/>
      <c r="S143" s="252">
        <v>78.3</v>
      </c>
      <c r="T143" s="254">
        <f t="shared" si="8"/>
        <v>86.15</v>
      </c>
      <c r="U143" s="145" t="s">
        <v>593</v>
      </c>
      <c r="V143" s="137"/>
    </row>
    <row r="144" spans="1:22" ht="25.05" customHeight="1">
      <c r="A144" s="168">
        <v>216</v>
      </c>
      <c r="B144" s="168">
        <v>40</v>
      </c>
      <c r="C144" s="168">
        <v>2</v>
      </c>
      <c r="D144" s="145" t="s">
        <v>112</v>
      </c>
      <c r="E144" s="145" t="s">
        <v>110</v>
      </c>
      <c r="F144" s="145" t="s">
        <v>111</v>
      </c>
      <c r="G144" s="145" t="s">
        <v>113</v>
      </c>
      <c r="H144" s="144" t="s">
        <v>55</v>
      </c>
      <c r="I144" s="145">
        <v>2</v>
      </c>
      <c r="J144" s="148">
        <v>93</v>
      </c>
      <c r="K144" s="147">
        <f t="shared" si="6"/>
        <v>2</v>
      </c>
      <c r="L144" s="148">
        <f t="shared" si="7"/>
        <v>95</v>
      </c>
      <c r="M144" s="145" t="s">
        <v>367</v>
      </c>
      <c r="N144" s="146" t="s">
        <v>375</v>
      </c>
      <c r="O144" s="146" t="s">
        <v>376</v>
      </c>
      <c r="P144" s="145" t="s">
        <v>488</v>
      </c>
      <c r="Q144" s="145">
        <v>3</v>
      </c>
      <c r="R144" s="149"/>
      <c r="S144" s="252">
        <v>76.459999999999994</v>
      </c>
      <c r="T144" s="254">
        <f t="shared" si="8"/>
        <v>85.72999999999999</v>
      </c>
      <c r="U144" s="145"/>
      <c r="V144" s="137"/>
    </row>
    <row r="145" spans="1:22" ht="25.05" customHeight="1">
      <c r="A145" s="168">
        <v>260</v>
      </c>
      <c r="B145" s="168">
        <v>47</v>
      </c>
      <c r="C145" s="168">
        <v>47</v>
      </c>
      <c r="D145" s="145" t="s">
        <v>119</v>
      </c>
      <c r="E145" s="145" t="s">
        <v>110</v>
      </c>
      <c r="F145" s="145" t="s">
        <v>111</v>
      </c>
      <c r="G145" s="145" t="s">
        <v>59</v>
      </c>
      <c r="H145" s="144" t="s">
        <v>55</v>
      </c>
      <c r="I145" s="145">
        <v>2</v>
      </c>
      <c r="J145" s="148">
        <v>82</v>
      </c>
      <c r="K145" s="147">
        <f t="shared" si="6"/>
        <v>2</v>
      </c>
      <c r="L145" s="148">
        <f t="shared" si="7"/>
        <v>84</v>
      </c>
      <c r="M145" s="145" t="s">
        <v>367</v>
      </c>
      <c r="N145" s="146" t="s">
        <v>373</v>
      </c>
      <c r="O145" s="146" t="s">
        <v>374</v>
      </c>
      <c r="P145" s="145" t="s">
        <v>444</v>
      </c>
      <c r="Q145" s="145">
        <v>1</v>
      </c>
      <c r="R145" s="149"/>
      <c r="S145" s="252">
        <v>75.87</v>
      </c>
      <c r="T145" s="254">
        <f t="shared" si="8"/>
        <v>79.935000000000002</v>
      </c>
      <c r="U145" s="145" t="s">
        <v>593</v>
      </c>
      <c r="V145" s="137"/>
    </row>
    <row r="146" spans="1:22" ht="25.05" customHeight="1">
      <c r="A146" s="168">
        <v>223</v>
      </c>
      <c r="B146" s="168">
        <v>44</v>
      </c>
      <c r="C146" s="168">
        <v>9</v>
      </c>
      <c r="D146" s="145" t="s">
        <v>117</v>
      </c>
      <c r="E146" s="145" t="s">
        <v>110</v>
      </c>
      <c r="F146" s="145" t="s">
        <v>111</v>
      </c>
      <c r="G146" s="145" t="s">
        <v>59</v>
      </c>
      <c r="H146" s="144" t="s">
        <v>61</v>
      </c>
      <c r="I146" s="145">
        <v>3</v>
      </c>
      <c r="J146" s="148">
        <v>79</v>
      </c>
      <c r="K146" s="147">
        <f t="shared" si="6"/>
        <v>3</v>
      </c>
      <c r="L146" s="148">
        <f t="shared" si="7"/>
        <v>82</v>
      </c>
      <c r="M146" s="145" t="s">
        <v>367</v>
      </c>
      <c r="N146" s="146" t="s">
        <v>373</v>
      </c>
      <c r="O146" s="146" t="s">
        <v>374</v>
      </c>
      <c r="P146" s="145" t="s">
        <v>445</v>
      </c>
      <c r="Q146" s="145">
        <v>2</v>
      </c>
      <c r="R146" s="149"/>
      <c r="S146" s="252">
        <v>77.849999999999994</v>
      </c>
      <c r="T146" s="254">
        <f t="shared" si="8"/>
        <v>79.924999999999997</v>
      </c>
      <c r="U146" s="145"/>
      <c r="V146" s="137"/>
    </row>
    <row r="147" spans="1:22" ht="25.05" customHeight="1">
      <c r="A147" s="168">
        <v>470</v>
      </c>
      <c r="B147" s="168">
        <v>87</v>
      </c>
      <c r="C147" s="168">
        <v>206</v>
      </c>
      <c r="D147" s="145" t="s">
        <v>165</v>
      </c>
      <c r="E147" s="145" t="s">
        <v>121</v>
      </c>
      <c r="F147" s="145" t="s">
        <v>53</v>
      </c>
      <c r="G147" s="145" t="s">
        <v>56</v>
      </c>
      <c r="H147" s="144"/>
      <c r="I147" s="145"/>
      <c r="J147" s="148">
        <v>96</v>
      </c>
      <c r="K147" s="147">
        <f t="shared" si="6"/>
        <v>0</v>
      </c>
      <c r="L147" s="148">
        <f t="shared" si="7"/>
        <v>96</v>
      </c>
      <c r="M147" s="145" t="s">
        <v>367</v>
      </c>
      <c r="N147" s="146" t="s">
        <v>375</v>
      </c>
      <c r="O147" s="146" t="s">
        <v>376</v>
      </c>
      <c r="P147" s="145" t="s">
        <v>491</v>
      </c>
      <c r="Q147" s="145">
        <v>10</v>
      </c>
      <c r="R147" s="149"/>
      <c r="S147" s="252">
        <v>80</v>
      </c>
      <c r="T147" s="254">
        <f t="shared" si="8"/>
        <v>88</v>
      </c>
      <c r="U147" s="145" t="s">
        <v>594</v>
      </c>
      <c r="V147" s="137"/>
    </row>
    <row r="148" spans="1:22" ht="25.05" customHeight="1">
      <c r="A148" s="168">
        <v>341</v>
      </c>
      <c r="B148" s="168">
        <v>59</v>
      </c>
      <c r="C148" s="168">
        <v>77</v>
      </c>
      <c r="D148" s="145" t="s">
        <v>137</v>
      </c>
      <c r="E148" s="145" t="s">
        <v>121</v>
      </c>
      <c r="F148" s="145" t="s">
        <v>53</v>
      </c>
      <c r="G148" s="145" t="s">
        <v>56</v>
      </c>
      <c r="H148" s="144" t="s">
        <v>55</v>
      </c>
      <c r="I148" s="145">
        <v>2</v>
      </c>
      <c r="J148" s="148">
        <v>95</v>
      </c>
      <c r="K148" s="147">
        <f t="shared" si="6"/>
        <v>2</v>
      </c>
      <c r="L148" s="148">
        <f t="shared" si="7"/>
        <v>97</v>
      </c>
      <c r="M148" s="145" t="s">
        <v>367</v>
      </c>
      <c r="N148" s="146" t="s">
        <v>375</v>
      </c>
      <c r="O148" s="146" t="s">
        <v>376</v>
      </c>
      <c r="P148" s="145" t="s">
        <v>490</v>
      </c>
      <c r="Q148" s="145">
        <v>17</v>
      </c>
      <c r="R148" s="149"/>
      <c r="S148" s="252">
        <v>78.180000000000007</v>
      </c>
      <c r="T148" s="254">
        <f t="shared" si="8"/>
        <v>87.59</v>
      </c>
      <c r="U148" s="145" t="s">
        <v>594</v>
      </c>
      <c r="V148" s="137"/>
    </row>
    <row r="149" spans="1:22" ht="25.05" customHeight="1">
      <c r="A149" s="168">
        <v>450</v>
      </c>
      <c r="B149" s="168">
        <v>81</v>
      </c>
      <c r="C149" s="168">
        <v>186</v>
      </c>
      <c r="D149" s="145" t="s">
        <v>120</v>
      </c>
      <c r="E149" s="145" t="s">
        <v>121</v>
      </c>
      <c r="F149" s="145" t="s">
        <v>53</v>
      </c>
      <c r="G149" s="145" t="s">
        <v>56</v>
      </c>
      <c r="H149" s="144" t="s">
        <v>60</v>
      </c>
      <c r="I149" s="145">
        <v>3</v>
      </c>
      <c r="J149" s="148">
        <v>91</v>
      </c>
      <c r="K149" s="147">
        <f t="shared" si="6"/>
        <v>3</v>
      </c>
      <c r="L149" s="148">
        <f t="shared" si="7"/>
        <v>94</v>
      </c>
      <c r="M149" s="145" t="s">
        <v>367</v>
      </c>
      <c r="N149" s="146" t="s">
        <v>375</v>
      </c>
      <c r="O149" s="146" t="s">
        <v>376</v>
      </c>
      <c r="P149" s="145" t="s">
        <v>492</v>
      </c>
      <c r="Q149" s="145">
        <v>13</v>
      </c>
      <c r="R149" s="149"/>
      <c r="S149" s="252">
        <v>81.12</v>
      </c>
      <c r="T149" s="254">
        <f t="shared" si="8"/>
        <v>87.56</v>
      </c>
      <c r="U149" s="145" t="s">
        <v>594</v>
      </c>
      <c r="V149" s="137"/>
    </row>
    <row r="150" spans="1:22" ht="25.05" customHeight="1">
      <c r="A150" s="168">
        <v>399</v>
      </c>
      <c r="B150" s="168">
        <v>71</v>
      </c>
      <c r="C150" s="168">
        <v>135</v>
      </c>
      <c r="D150" s="145" t="s">
        <v>151</v>
      </c>
      <c r="E150" s="145" t="s">
        <v>121</v>
      </c>
      <c r="F150" s="145" t="s">
        <v>53</v>
      </c>
      <c r="G150" s="145" t="s">
        <v>56</v>
      </c>
      <c r="H150" s="144" t="s">
        <v>61</v>
      </c>
      <c r="I150" s="145">
        <v>3</v>
      </c>
      <c r="J150" s="148">
        <v>88</v>
      </c>
      <c r="K150" s="147">
        <f t="shared" si="6"/>
        <v>3</v>
      </c>
      <c r="L150" s="148">
        <f t="shared" si="7"/>
        <v>91</v>
      </c>
      <c r="M150" s="145" t="s">
        <v>367</v>
      </c>
      <c r="N150" s="146" t="s">
        <v>375</v>
      </c>
      <c r="O150" s="146" t="s">
        <v>376</v>
      </c>
      <c r="P150" s="145" t="s">
        <v>495</v>
      </c>
      <c r="Q150" s="145">
        <v>16</v>
      </c>
      <c r="R150" s="149"/>
      <c r="S150" s="252">
        <v>80.81</v>
      </c>
      <c r="T150" s="254">
        <f t="shared" si="8"/>
        <v>85.905000000000001</v>
      </c>
      <c r="U150" s="145" t="s">
        <v>594</v>
      </c>
      <c r="V150" s="137"/>
    </row>
    <row r="151" spans="1:22" ht="25.05" customHeight="1">
      <c r="A151" s="168">
        <v>467</v>
      </c>
      <c r="B151" s="168">
        <v>85</v>
      </c>
      <c r="C151" s="168">
        <v>203</v>
      </c>
      <c r="D151" s="145" t="s">
        <v>163</v>
      </c>
      <c r="E151" s="145" t="s">
        <v>121</v>
      </c>
      <c r="F151" s="145" t="s">
        <v>53</v>
      </c>
      <c r="G151" s="145" t="s">
        <v>56</v>
      </c>
      <c r="H151" s="144" t="s">
        <v>67</v>
      </c>
      <c r="I151" s="145">
        <v>4</v>
      </c>
      <c r="J151" s="148">
        <v>87</v>
      </c>
      <c r="K151" s="147">
        <f t="shared" si="6"/>
        <v>4</v>
      </c>
      <c r="L151" s="148">
        <f t="shared" si="7"/>
        <v>91</v>
      </c>
      <c r="M151" s="145" t="s">
        <v>367</v>
      </c>
      <c r="N151" s="146" t="s">
        <v>375</v>
      </c>
      <c r="O151" s="146" t="s">
        <v>376</v>
      </c>
      <c r="P151" s="145" t="s">
        <v>496</v>
      </c>
      <c r="Q151" s="145">
        <v>11</v>
      </c>
      <c r="R151" s="149"/>
      <c r="S151" s="252">
        <v>79.650000000000006</v>
      </c>
      <c r="T151" s="254">
        <f t="shared" si="8"/>
        <v>85.325000000000003</v>
      </c>
      <c r="U151" s="145"/>
      <c r="V151" s="137"/>
    </row>
    <row r="152" spans="1:22" ht="25.05" customHeight="1">
      <c r="A152" s="168">
        <v>323</v>
      </c>
      <c r="B152" s="168">
        <v>55</v>
      </c>
      <c r="C152" s="168">
        <v>59</v>
      </c>
      <c r="D152" s="145" t="s">
        <v>133</v>
      </c>
      <c r="E152" s="145" t="s">
        <v>121</v>
      </c>
      <c r="F152" s="145" t="s">
        <v>53</v>
      </c>
      <c r="G152" s="145" t="s">
        <v>56</v>
      </c>
      <c r="H152" s="144" t="s">
        <v>67</v>
      </c>
      <c r="I152" s="145">
        <v>4</v>
      </c>
      <c r="J152" s="148">
        <v>88</v>
      </c>
      <c r="K152" s="147">
        <f t="shared" si="6"/>
        <v>4</v>
      </c>
      <c r="L152" s="148">
        <f t="shared" si="7"/>
        <v>92</v>
      </c>
      <c r="M152" s="145" t="s">
        <v>367</v>
      </c>
      <c r="N152" s="146" t="s">
        <v>375</v>
      </c>
      <c r="O152" s="146" t="s">
        <v>376</v>
      </c>
      <c r="P152" s="145" t="s">
        <v>493</v>
      </c>
      <c r="Q152" s="145">
        <v>14</v>
      </c>
      <c r="R152" s="149"/>
      <c r="S152" s="252">
        <v>78.23</v>
      </c>
      <c r="T152" s="254">
        <f t="shared" si="8"/>
        <v>85.115000000000009</v>
      </c>
      <c r="U152" s="145"/>
      <c r="V152" s="137"/>
    </row>
    <row r="153" spans="1:22" ht="25.05" customHeight="1">
      <c r="A153" s="168">
        <v>277</v>
      </c>
      <c r="B153" s="168">
        <v>97</v>
      </c>
      <c r="C153" s="168">
        <v>13</v>
      </c>
      <c r="D153" s="145" t="s">
        <v>124</v>
      </c>
      <c r="E153" s="145" t="s">
        <v>121</v>
      </c>
      <c r="F153" s="145" t="s">
        <v>53</v>
      </c>
      <c r="G153" s="145" t="s">
        <v>56</v>
      </c>
      <c r="H153" s="144" t="s">
        <v>55</v>
      </c>
      <c r="I153" s="145">
        <v>2</v>
      </c>
      <c r="J153" s="148">
        <v>89</v>
      </c>
      <c r="K153" s="147">
        <f t="shared" si="6"/>
        <v>2</v>
      </c>
      <c r="L153" s="148">
        <f t="shared" si="7"/>
        <v>91</v>
      </c>
      <c r="M153" s="145" t="s">
        <v>367</v>
      </c>
      <c r="N153" s="146" t="s">
        <v>375</v>
      </c>
      <c r="O153" s="146" t="s">
        <v>376</v>
      </c>
      <c r="P153" s="145" t="s">
        <v>497</v>
      </c>
      <c r="Q153" s="145">
        <v>12</v>
      </c>
      <c r="R153" s="149"/>
      <c r="S153" s="252">
        <v>78.42</v>
      </c>
      <c r="T153" s="254">
        <f t="shared" si="8"/>
        <v>84.710000000000008</v>
      </c>
      <c r="U153" s="145"/>
      <c r="V153" s="137"/>
    </row>
    <row r="154" spans="1:22" ht="25.05" customHeight="1">
      <c r="A154" s="168">
        <v>432</v>
      </c>
      <c r="B154" s="168">
        <v>78</v>
      </c>
      <c r="C154" s="168">
        <v>168</v>
      </c>
      <c r="D154" s="145" t="s">
        <v>158</v>
      </c>
      <c r="E154" s="145" t="s">
        <v>121</v>
      </c>
      <c r="F154" s="145" t="s">
        <v>53</v>
      </c>
      <c r="G154" s="145" t="s">
        <v>56</v>
      </c>
      <c r="H154" s="144" t="s">
        <v>67</v>
      </c>
      <c r="I154" s="145">
        <v>4</v>
      </c>
      <c r="J154" s="148">
        <v>88</v>
      </c>
      <c r="K154" s="147">
        <f t="shared" si="6"/>
        <v>4</v>
      </c>
      <c r="L154" s="148">
        <f t="shared" si="7"/>
        <v>92</v>
      </c>
      <c r="M154" s="145" t="s">
        <v>367</v>
      </c>
      <c r="N154" s="146" t="s">
        <v>375</v>
      </c>
      <c r="O154" s="146" t="s">
        <v>376</v>
      </c>
      <c r="P154" s="145" t="s">
        <v>494</v>
      </c>
      <c r="Q154" s="145">
        <v>15</v>
      </c>
      <c r="R154" s="149"/>
      <c r="S154" s="252">
        <v>71.88</v>
      </c>
      <c r="T154" s="254">
        <f t="shared" si="8"/>
        <v>81.94</v>
      </c>
      <c r="U154" s="145"/>
      <c r="V154" s="137"/>
    </row>
    <row r="155" spans="1:22" ht="25.05" customHeight="1">
      <c r="A155" s="168">
        <v>322</v>
      </c>
      <c r="B155" s="168">
        <v>54</v>
      </c>
      <c r="C155" s="168">
        <v>58</v>
      </c>
      <c r="D155" s="145" t="s">
        <v>132</v>
      </c>
      <c r="E155" s="145" t="s">
        <v>121</v>
      </c>
      <c r="F155" s="145" t="s">
        <v>53</v>
      </c>
      <c r="G155" s="145" t="s">
        <v>98</v>
      </c>
      <c r="H155" s="144" t="s">
        <v>60</v>
      </c>
      <c r="I155" s="145">
        <v>3</v>
      </c>
      <c r="J155" s="148">
        <v>94</v>
      </c>
      <c r="K155" s="147">
        <f t="shared" si="6"/>
        <v>3</v>
      </c>
      <c r="L155" s="148">
        <f t="shared" si="7"/>
        <v>97</v>
      </c>
      <c r="M155" s="145" t="s">
        <v>367</v>
      </c>
      <c r="N155" s="146" t="s">
        <v>379</v>
      </c>
      <c r="O155" s="146" t="s">
        <v>380</v>
      </c>
      <c r="P155" s="145" t="s">
        <v>570</v>
      </c>
      <c r="Q155" s="145">
        <v>14</v>
      </c>
      <c r="R155" s="149"/>
      <c r="S155" s="252">
        <v>75.64</v>
      </c>
      <c r="T155" s="254">
        <f t="shared" si="8"/>
        <v>86.32</v>
      </c>
      <c r="U155" s="145" t="s">
        <v>593</v>
      </c>
      <c r="V155" s="137"/>
    </row>
    <row r="156" spans="1:22" ht="25.05" customHeight="1">
      <c r="A156" s="168">
        <v>327</v>
      </c>
      <c r="B156" s="168">
        <v>56</v>
      </c>
      <c r="C156" s="168">
        <v>63</v>
      </c>
      <c r="D156" s="145" t="s">
        <v>134</v>
      </c>
      <c r="E156" s="145" t="s">
        <v>121</v>
      </c>
      <c r="F156" s="145" t="s">
        <v>53</v>
      </c>
      <c r="G156" s="145" t="s">
        <v>98</v>
      </c>
      <c r="H156" s="144"/>
      <c r="I156" s="145"/>
      <c r="J156" s="148">
        <v>93</v>
      </c>
      <c r="K156" s="147">
        <f t="shared" si="6"/>
        <v>0</v>
      </c>
      <c r="L156" s="148">
        <f t="shared" si="7"/>
        <v>93</v>
      </c>
      <c r="M156" s="145" t="s">
        <v>367</v>
      </c>
      <c r="N156" s="146" t="s">
        <v>379</v>
      </c>
      <c r="O156" s="146" t="s">
        <v>380</v>
      </c>
      <c r="P156" s="145" t="s">
        <v>573</v>
      </c>
      <c r="Q156" s="145">
        <v>16</v>
      </c>
      <c r="R156" s="149"/>
      <c r="S156" s="252">
        <v>78.12</v>
      </c>
      <c r="T156" s="254">
        <f t="shared" si="8"/>
        <v>85.56</v>
      </c>
      <c r="U156" s="145" t="s">
        <v>593</v>
      </c>
      <c r="V156" s="137"/>
    </row>
    <row r="157" spans="1:22" ht="25.05" customHeight="1">
      <c r="A157" s="168">
        <v>385</v>
      </c>
      <c r="B157" s="168">
        <v>68</v>
      </c>
      <c r="C157" s="168">
        <v>121</v>
      </c>
      <c r="D157" s="145" t="s">
        <v>148</v>
      </c>
      <c r="E157" s="145" t="s">
        <v>121</v>
      </c>
      <c r="F157" s="145" t="s">
        <v>53</v>
      </c>
      <c r="G157" s="145" t="s">
        <v>98</v>
      </c>
      <c r="H157" s="144" t="s">
        <v>55</v>
      </c>
      <c r="I157" s="145">
        <v>2</v>
      </c>
      <c r="J157" s="148">
        <v>92</v>
      </c>
      <c r="K157" s="147">
        <f t="shared" si="6"/>
        <v>2</v>
      </c>
      <c r="L157" s="148">
        <f t="shared" si="7"/>
        <v>94</v>
      </c>
      <c r="M157" s="145" t="s">
        <v>367</v>
      </c>
      <c r="N157" s="146" t="s">
        <v>379</v>
      </c>
      <c r="O157" s="146" t="s">
        <v>380</v>
      </c>
      <c r="P157" s="145" t="s">
        <v>571</v>
      </c>
      <c r="Q157" s="145">
        <v>15</v>
      </c>
      <c r="R157" s="149"/>
      <c r="S157" s="252">
        <v>74.36</v>
      </c>
      <c r="T157" s="254">
        <f t="shared" si="8"/>
        <v>84.18</v>
      </c>
      <c r="U157" s="145"/>
      <c r="V157" s="137"/>
    </row>
    <row r="158" spans="1:22" ht="25.05" customHeight="1">
      <c r="A158" s="168">
        <v>440</v>
      </c>
      <c r="B158" s="168">
        <v>80</v>
      </c>
      <c r="C158" s="168">
        <v>176</v>
      </c>
      <c r="D158" s="145" t="s">
        <v>142</v>
      </c>
      <c r="E158" s="145" t="s">
        <v>121</v>
      </c>
      <c r="F158" s="145" t="s">
        <v>53</v>
      </c>
      <c r="G158" s="145" t="s">
        <v>98</v>
      </c>
      <c r="H158" s="144" t="s">
        <v>61</v>
      </c>
      <c r="I158" s="145">
        <v>3</v>
      </c>
      <c r="J158" s="148">
        <v>91</v>
      </c>
      <c r="K158" s="147">
        <f t="shared" si="6"/>
        <v>3</v>
      </c>
      <c r="L158" s="148">
        <f t="shared" si="7"/>
        <v>94</v>
      </c>
      <c r="M158" s="145" t="s">
        <v>367</v>
      </c>
      <c r="N158" s="146" t="s">
        <v>379</v>
      </c>
      <c r="O158" s="146" t="s">
        <v>380</v>
      </c>
      <c r="P158" s="145" t="s">
        <v>572</v>
      </c>
      <c r="Q158" s="145">
        <v>13</v>
      </c>
      <c r="R158" s="149"/>
      <c r="S158" s="252">
        <v>71.98</v>
      </c>
      <c r="T158" s="254">
        <f t="shared" si="8"/>
        <v>82.990000000000009</v>
      </c>
      <c r="U158" s="145"/>
      <c r="V158" s="137"/>
    </row>
    <row r="159" spans="1:22" ht="25.05" customHeight="1">
      <c r="A159" s="168">
        <v>420</v>
      </c>
      <c r="B159" s="168">
        <v>75</v>
      </c>
      <c r="C159" s="168">
        <v>156</v>
      </c>
      <c r="D159" s="145" t="s">
        <v>155</v>
      </c>
      <c r="E159" s="145" t="s">
        <v>121</v>
      </c>
      <c r="F159" s="145" t="s">
        <v>53</v>
      </c>
      <c r="G159" s="145" t="s">
        <v>59</v>
      </c>
      <c r="H159" s="144" t="s">
        <v>67</v>
      </c>
      <c r="I159" s="145">
        <v>4</v>
      </c>
      <c r="J159" s="148">
        <v>75.5</v>
      </c>
      <c r="K159" s="147">
        <f t="shared" si="6"/>
        <v>4</v>
      </c>
      <c r="L159" s="148">
        <f t="shared" si="7"/>
        <v>79.5</v>
      </c>
      <c r="M159" s="145" t="s">
        <v>367</v>
      </c>
      <c r="N159" s="146" t="s">
        <v>369</v>
      </c>
      <c r="O159" s="146" t="s">
        <v>372</v>
      </c>
      <c r="P159" s="145" t="s">
        <v>406</v>
      </c>
      <c r="Q159" s="145">
        <v>34</v>
      </c>
      <c r="R159" s="149"/>
      <c r="S159" s="252">
        <v>80.48</v>
      </c>
      <c r="T159" s="254">
        <f t="shared" si="8"/>
        <v>79.990000000000009</v>
      </c>
      <c r="U159" s="145" t="s">
        <v>593</v>
      </c>
      <c r="V159" s="137"/>
    </row>
    <row r="160" spans="1:22" ht="25.05" customHeight="1">
      <c r="A160" s="168">
        <v>500</v>
      </c>
      <c r="B160" s="168">
        <v>94</v>
      </c>
      <c r="C160" s="168">
        <v>236</v>
      </c>
      <c r="D160" s="145" t="s">
        <v>173</v>
      </c>
      <c r="E160" s="145" t="s">
        <v>121</v>
      </c>
      <c r="F160" s="145" t="s">
        <v>53</v>
      </c>
      <c r="G160" s="145" t="s">
        <v>59</v>
      </c>
      <c r="H160" s="144" t="s">
        <v>55</v>
      </c>
      <c r="I160" s="145">
        <v>2</v>
      </c>
      <c r="J160" s="148">
        <v>77</v>
      </c>
      <c r="K160" s="147">
        <f t="shared" si="6"/>
        <v>2</v>
      </c>
      <c r="L160" s="148">
        <f t="shared" si="7"/>
        <v>79</v>
      </c>
      <c r="M160" s="145" t="s">
        <v>367</v>
      </c>
      <c r="N160" s="146" t="s">
        <v>369</v>
      </c>
      <c r="O160" s="146" t="s">
        <v>372</v>
      </c>
      <c r="P160" s="145" t="s">
        <v>408</v>
      </c>
      <c r="Q160" s="145">
        <v>29</v>
      </c>
      <c r="R160" s="149"/>
      <c r="S160" s="252">
        <v>79.59</v>
      </c>
      <c r="T160" s="254">
        <f t="shared" si="8"/>
        <v>79.295000000000002</v>
      </c>
      <c r="U160" s="145" t="s">
        <v>593</v>
      </c>
      <c r="V160" s="137"/>
    </row>
    <row r="161" spans="1:22" ht="25.05" customHeight="1">
      <c r="A161" s="168">
        <v>349</v>
      </c>
      <c r="B161" s="168">
        <v>62</v>
      </c>
      <c r="C161" s="168">
        <v>85</v>
      </c>
      <c r="D161" s="145" t="s">
        <v>140</v>
      </c>
      <c r="E161" s="145" t="s">
        <v>121</v>
      </c>
      <c r="F161" s="145" t="s">
        <v>53</v>
      </c>
      <c r="G161" s="145" t="s">
        <v>59</v>
      </c>
      <c r="H161" s="144" t="s">
        <v>55</v>
      </c>
      <c r="I161" s="145">
        <v>2</v>
      </c>
      <c r="J161" s="148">
        <v>77</v>
      </c>
      <c r="K161" s="147">
        <f t="shared" si="6"/>
        <v>2</v>
      </c>
      <c r="L161" s="148">
        <f t="shared" si="7"/>
        <v>79</v>
      </c>
      <c r="M161" s="145" t="s">
        <v>367</v>
      </c>
      <c r="N161" s="146" t="s">
        <v>369</v>
      </c>
      <c r="O161" s="146" t="s">
        <v>372</v>
      </c>
      <c r="P161" s="145" t="s">
        <v>407</v>
      </c>
      <c r="Q161" s="145">
        <v>37</v>
      </c>
      <c r="R161" s="149"/>
      <c r="S161" s="252">
        <v>79.33</v>
      </c>
      <c r="T161" s="254">
        <f t="shared" si="8"/>
        <v>79.164999999999992</v>
      </c>
      <c r="U161" s="145" t="s">
        <v>593</v>
      </c>
      <c r="V161" s="137"/>
    </row>
    <row r="162" spans="1:22" ht="25.05" customHeight="1">
      <c r="A162" s="168">
        <v>386</v>
      </c>
      <c r="B162" s="168">
        <v>69</v>
      </c>
      <c r="C162" s="168">
        <v>122</v>
      </c>
      <c r="D162" s="145" t="s">
        <v>149</v>
      </c>
      <c r="E162" s="145" t="s">
        <v>121</v>
      </c>
      <c r="F162" s="145" t="s">
        <v>53</v>
      </c>
      <c r="G162" s="145" t="s">
        <v>59</v>
      </c>
      <c r="H162" s="144" t="s">
        <v>55</v>
      </c>
      <c r="I162" s="145">
        <v>2</v>
      </c>
      <c r="J162" s="148">
        <v>75</v>
      </c>
      <c r="K162" s="147">
        <f t="shared" si="6"/>
        <v>2</v>
      </c>
      <c r="L162" s="148">
        <f t="shared" si="7"/>
        <v>77</v>
      </c>
      <c r="M162" s="145" t="s">
        <v>367</v>
      </c>
      <c r="N162" s="146" t="s">
        <v>369</v>
      </c>
      <c r="O162" s="146" t="s">
        <v>372</v>
      </c>
      <c r="P162" s="145" t="s">
        <v>411</v>
      </c>
      <c r="Q162" s="145">
        <v>36</v>
      </c>
      <c r="R162" s="149"/>
      <c r="S162" s="252">
        <v>81.03</v>
      </c>
      <c r="T162" s="254">
        <f t="shared" si="8"/>
        <v>79.015000000000001</v>
      </c>
      <c r="U162" s="145" t="s">
        <v>593</v>
      </c>
      <c r="V162" s="137"/>
    </row>
    <row r="163" spans="1:22" ht="25.05" customHeight="1">
      <c r="A163" s="168">
        <v>271</v>
      </c>
      <c r="B163" s="168">
        <v>48</v>
      </c>
      <c r="C163" s="168">
        <v>7</v>
      </c>
      <c r="D163" s="145" t="s">
        <v>123</v>
      </c>
      <c r="E163" s="145" t="s">
        <v>121</v>
      </c>
      <c r="F163" s="145" t="s">
        <v>53</v>
      </c>
      <c r="G163" s="145" t="s">
        <v>59</v>
      </c>
      <c r="H163" s="144" t="s">
        <v>55</v>
      </c>
      <c r="I163" s="145">
        <v>2</v>
      </c>
      <c r="J163" s="148">
        <v>73</v>
      </c>
      <c r="K163" s="147">
        <f t="shared" si="6"/>
        <v>2</v>
      </c>
      <c r="L163" s="148">
        <f t="shared" si="7"/>
        <v>75</v>
      </c>
      <c r="M163" s="145" t="s">
        <v>367</v>
      </c>
      <c r="N163" s="146" t="s">
        <v>369</v>
      </c>
      <c r="O163" s="146" t="s">
        <v>372</v>
      </c>
      <c r="P163" s="145" t="s">
        <v>413</v>
      </c>
      <c r="Q163" s="145">
        <v>33</v>
      </c>
      <c r="R163" s="149"/>
      <c r="S163" s="252">
        <v>82.58</v>
      </c>
      <c r="T163" s="254">
        <f t="shared" si="8"/>
        <v>78.789999999999992</v>
      </c>
      <c r="U163" s="145" t="s">
        <v>593</v>
      </c>
      <c r="V163" s="137"/>
    </row>
    <row r="164" spans="1:22" ht="25.05" customHeight="1">
      <c r="A164" s="168">
        <v>297</v>
      </c>
      <c r="B164" s="168">
        <v>51</v>
      </c>
      <c r="C164" s="168">
        <v>33</v>
      </c>
      <c r="D164" s="145" t="s">
        <v>128</v>
      </c>
      <c r="E164" s="145" t="s">
        <v>121</v>
      </c>
      <c r="F164" s="145" t="s">
        <v>53</v>
      </c>
      <c r="G164" s="145" t="s">
        <v>59</v>
      </c>
      <c r="H164" s="144" t="s">
        <v>60</v>
      </c>
      <c r="I164" s="145">
        <v>3</v>
      </c>
      <c r="J164" s="148">
        <v>74</v>
      </c>
      <c r="K164" s="147">
        <f t="shared" si="6"/>
        <v>3</v>
      </c>
      <c r="L164" s="148">
        <f t="shared" si="7"/>
        <v>77</v>
      </c>
      <c r="M164" s="145" t="s">
        <v>367</v>
      </c>
      <c r="N164" s="146" t="s">
        <v>369</v>
      </c>
      <c r="O164" s="146" t="s">
        <v>372</v>
      </c>
      <c r="P164" s="145" t="s">
        <v>410</v>
      </c>
      <c r="Q164" s="145">
        <v>32</v>
      </c>
      <c r="R164" s="149"/>
      <c r="S164" s="252">
        <v>80.489999999999995</v>
      </c>
      <c r="T164" s="254">
        <f t="shared" si="8"/>
        <v>78.745000000000005</v>
      </c>
      <c r="U164" s="145" t="s">
        <v>593</v>
      </c>
      <c r="V164" s="137"/>
    </row>
    <row r="165" spans="1:22" ht="25.05" customHeight="1">
      <c r="A165" s="168">
        <v>342</v>
      </c>
      <c r="B165" s="168">
        <v>60</v>
      </c>
      <c r="C165" s="168">
        <v>78</v>
      </c>
      <c r="D165" s="145" t="s">
        <v>138</v>
      </c>
      <c r="E165" s="145" t="s">
        <v>121</v>
      </c>
      <c r="F165" s="145" t="s">
        <v>53</v>
      </c>
      <c r="G165" s="145" t="s">
        <v>59</v>
      </c>
      <c r="H165" s="144" t="s">
        <v>67</v>
      </c>
      <c r="I165" s="145">
        <v>4</v>
      </c>
      <c r="J165" s="148">
        <v>74.5</v>
      </c>
      <c r="K165" s="147">
        <f t="shared" si="6"/>
        <v>4</v>
      </c>
      <c r="L165" s="148">
        <f t="shared" si="7"/>
        <v>78.5</v>
      </c>
      <c r="M165" s="145" t="s">
        <v>367</v>
      </c>
      <c r="N165" s="146" t="s">
        <v>369</v>
      </c>
      <c r="O165" s="146" t="s">
        <v>372</v>
      </c>
      <c r="P165" s="145" t="s">
        <v>409</v>
      </c>
      <c r="Q165" s="145">
        <v>31</v>
      </c>
      <c r="R165" s="149"/>
      <c r="S165" s="252">
        <v>78.36</v>
      </c>
      <c r="T165" s="254">
        <f t="shared" si="8"/>
        <v>78.430000000000007</v>
      </c>
      <c r="U165" s="145"/>
      <c r="V165" s="137"/>
    </row>
    <row r="166" spans="1:22" ht="25.05" customHeight="1">
      <c r="A166" s="168">
        <v>374</v>
      </c>
      <c r="B166" s="168">
        <v>66</v>
      </c>
      <c r="C166" s="168">
        <v>110</v>
      </c>
      <c r="D166" s="145" t="s">
        <v>146</v>
      </c>
      <c r="E166" s="145" t="s">
        <v>121</v>
      </c>
      <c r="F166" s="145" t="s">
        <v>53</v>
      </c>
      <c r="G166" s="145" t="s">
        <v>59</v>
      </c>
      <c r="H166" s="144" t="s">
        <v>67</v>
      </c>
      <c r="I166" s="145">
        <v>4</v>
      </c>
      <c r="J166" s="148">
        <v>72.5</v>
      </c>
      <c r="K166" s="147">
        <f t="shared" si="6"/>
        <v>4</v>
      </c>
      <c r="L166" s="148">
        <f t="shared" si="7"/>
        <v>76.5</v>
      </c>
      <c r="M166" s="145" t="s">
        <v>367</v>
      </c>
      <c r="N166" s="146" t="s">
        <v>369</v>
      </c>
      <c r="O166" s="146" t="s">
        <v>372</v>
      </c>
      <c r="P166" s="145" t="s">
        <v>412</v>
      </c>
      <c r="Q166" s="145">
        <v>30</v>
      </c>
      <c r="R166" s="149"/>
      <c r="S166" s="252">
        <v>80.08</v>
      </c>
      <c r="T166" s="254">
        <f t="shared" si="8"/>
        <v>78.289999999999992</v>
      </c>
      <c r="U166" s="145"/>
      <c r="V166" s="137"/>
    </row>
    <row r="167" spans="1:22" ht="25.05" customHeight="1">
      <c r="A167" s="168">
        <v>474</v>
      </c>
      <c r="B167" s="168">
        <v>88</v>
      </c>
      <c r="C167" s="168">
        <v>210</v>
      </c>
      <c r="D167" s="145" t="s">
        <v>166</v>
      </c>
      <c r="E167" s="145" t="s">
        <v>121</v>
      </c>
      <c r="F167" s="145" t="s">
        <v>53</v>
      </c>
      <c r="G167" s="145" t="s">
        <v>59</v>
      </c>
      <c r="H167" s="144" t="s">
        <v>55</v>
      </c>
      <c r="I167" s="145">
        <v>2</v>
      </c>
      <c r="J167" s="148">
        <v>72</v>
      </c>
      <c r="K167" s="147">
        <f t="shared" si="6"/>
        <v>2</v>
      </c>
      <c r="L167" s="148">
        <f t="shared" si="7"/>
        <v>74</v>
      </c>
      <c r="M167" s="145" t="s">
        <v>367</v>
      </c>
      <c r="N167" s="146" t="s">
        <v>369</v>
      </c>
      <c r="O167" s="146" t="s">
        <v>372</v>
      </c>
      <c r="P167" s="145" t="s">
        <v>416</v>
      </c>
      <c r="Q167" s="145">
        <v>28</v>
      </c>
      <c r="R167" s="149"/>
      <c r="S167" s="252">
        <v>81.260000000000005</v>
      </c>
      <c r="T167" s="254">
        <f t="shared" si="8"/>
        <v>77.63</v>
      </c>
      <c r="U167" s="145"/>
      <c r="V167" s="137"/>
    </row>
    <row r="168" spans="1:22" ht="25.05" customHeight="1">
      <c r="A168" s="168">
        <v>387</v>
      </c>
      <c r="B168" s="168">
        <v>70</v>
      </c>
      <c r="C168" s="168">
        <v>123</v>
      </c>
      <c r="D168" s="145" t="s">
        <v>150</v>
      </c>
      <c r="E168" s="145" t="s">
        <v>121</v>
      </c>
      <c r="F168" s="145" t="s">
        <v>53</v>
      </c>
      <c r="G168" s="145" t="s">
        <v>59</v>
      </c>
      <c r="H168" s="144" t="s">
        <v>55</v>
      </c>
      <c r="I168" s="145">
        <v>2</v>
      </c>
      <c r="J168" s="148">
        <v>73</v>
      </c>
      <c r="K168" s="147">
        <f t="shared" si="6"/>
        <v>2</v>
      </c>
      <c r="L168" s="148">
        <f t="shared" si="7"/>
        <v>75</v>
      </c>
      <c r="M168" s="145" t="s">
        <v>367</v>
      </c>
      <c r="N168" s="146" t="s">
        <v>369</v>
      </c>
      <c r="O168" s="146" t="s">
        <v>372</v>
      </c>
      <c r="P168" s="145" t="s">
        <v>414</v>
      </c>
      <c r="Q168" s="145">
        <v>39</v>
      </c>
      <c r="R168" s="149"/>
      <c r="S168" s="252">
        <v>79.17</v>
      </c>
      <c r="T168" s="254">
        <f t="shared" si="8"/>
        <v>77.085000000000008</v>
      </c>
      <c r="U168" s="145"/>
      <c r="V168" s="137"/>
    </row>
    <row r="169" spans="1:22" ht="25.05" customHeight="1">
      <c r="A169" s="168">
        <v>531</v>
      </c>
      <c r="B169" s="168">
        <v>99</v>
      </c>
      <c r="C169" s="168">
        <v>267</v>
      </c>
      <c r="D169" s="145" t="s">
        <v>177</v>
      </c>
      <c r="E169" s="145" t="s">
        <v>121</v>
      </c>
      <c r="F169" s="145" t="s">
        <v>53</v>
      </c>
      <c r="G169" s="145" t="s">
        <v>59</v>
      </c>
      <c r="H169" s="144" t="s">
        <v>55</v>
      </c>
      <c r="I169" s="145">
        <v>2</v>
      </c>
      <c r="J169" s="148">
        <v>71.5</v>
      </c>
      <c r="K169" s="147">
        <f t="shared" si="6"/>
        <v>2</v>
      </c>
      <c r="L169" s="148">
        <f t="shared" si="7"/>
        <v>73.5</v>
      </c>
      <c r="M169" s="145" t="s">
        <v>367</v>
      </c>
      <c r="N169" s="146" t="s">
        <v>369</v>
      </c>
      <c r="O169" s="146" t="s">
        <v>372</v>
      </c>
      <c r="P169" s="145" t="s">
        <v>417</v>
      </c>
      <c r="Q169" s="145">
        <v>35</v>
      </c>
      <c r="R169" s="149"/>
      <c r="S169" s="252">
        <v>79.209999999999994</v>
      </c>
      <c r="T169" s="254">
        <f t="shared" si="8"/>
        <v>76.35499999999999</v>
      </c>
      <c r="U169" s="145"/>
      <c r="V169" s="137"/>
    </row>
    <row r="170" spans="1:22" ht="25.05" customHeight="1">
      <c r="A170" s="168">
        <v>496</v>
      </c>
      <c r="B170" s="168">
        <v>92</v>
      </c>
      <c r="C170" s="168">
        <v>232</v>
      </c>
      <c r="D170" s="145" t="s">
        <v>171</v>
      </c>
      <c r="E170" s="145" t="s">
        <v>121</v>
      </c>
      <c r="F170" s="145" t="s">
        <v>53</v>
      </c>
      <c r="G170" s="145" t="s">
        <v>59</v>
      </c>
      <c r="H170" s="144" t="s">
        <v>55</v>
      </c>
      <c r="I170" s="145">
        <v>2</v>
      </c>
      <c r="J170" s="148">
        <v>73</v>
      </c>
      <c r="K170" s="147">
        <f t="shared" si="6"/>
        <v>2</v>
      </c>
      <c r="L170" s="148">
        <f t="shared" si="7"/>
        <v>75</v>
      </c>
      <c r="M170" s="145" t="s">
        <v>367</v>
      </c>
      <c r="N170" s="146" t="s">
        <v>369</v>
      </c>
      <c r="O170" s="146" t="s">
        <v>372</v>
      </c>
      <c r="P170" s="145" t="s">
        <v>415</v>
      </c>
      <c r="Q170" s="145">
        <v>38</v>
      </c>
      <c r="R170" s="149"/>
      <c r="S170" s="252">
        <v>68.63</v>
      </c>
      <c r="T170" s="254">
        <f t="shared" si="8"/>
        <v>71.814999999999998</v>
      </c>
      <c r="U170" s="145"/>
      <c r="V170" s="137"/>
    </row>
    <row r="171" spans="1:22" ht="25.05" customHeight="1">
      <c r="A171" s="168">
        <v>466</v>
      </c>
      <c r="B171" s="168">
        <v>84</v>
      </c>
      <c r="C171" s="168">
        <v>202</v>
      </c>
      <c r="D171" s="145" t="s">
        <v>162</v>
      </c>
      <c r="E171" s="145" t="s">
        <v>122</v>
      </c>
      <c r="F171" s="145" t="s">
        <v>53</v>
      </c>
      <c r="G171" s="145" t="s">
        <v>66</v>
      </c>
      <c r="H171" s="144" t="s">
        <v>55</v>
      </c>
      <c r="I171" s="145">
        <v>2</v>
      </c>
      <c r="J171" s="148">
        <v>75</v>
      </c>
      <c r="K171" s="147">
        <f t="shared" si="6"/>
        <v>2</v>
      </c>
      <c r="L171" s="148">
        <f t="shared" si="7"/>
        <v>77</v>
      </c>
      <c r="M171" s="145" t="s">
        <v>366</v>
      </c>
      <c r="N171" s="146" t="s">
        <v>377</v>
      </c>
      <c r="O171" s="146" t="s">
        <v>378</v>
      </c>
      <c r="P171" s="145" t="s">
        <v>529</v>
      </c>
      <c r="Q171" s="145">
        <v>5</v>
      </c>
      <c r="R171" s="149"/>
      <c r="S171" s="252">
        <v>82.92</v>
      </c>
      <c r="T171" s="254">
        <f t="shared" si="8"/>
        <v>79.960000000000008</v>
      </c>
      <c r="U171" s="145" t="s">
        <v>594</v>
      </c>
      <c r="V171" s="137"/>
    </row>
    <row r="172" spans="1:22" ht="25.05" customHeight="1">
      <c r="A172" s="168">
        <v>481</v>
      </c>
      <c r="B172" s="168">
        <v>91</v>
      </c>
      <c r="C172" s="168">
        <v>217</v>
      </c>
      <c r="D172" s="145" t="s">
        <v>169</v>
      </c>
      <c r="E172" s="145" t="s">
        <v>122</v>
      </c>
      <c r="F172" s="145" t="s">
        <v>53</v>
      </c>
      <c r="G172" s="145" t="s">
        <v>66</v>
      </c>
      <c r="H172" s="144" t="s">
        <v>55</v>
      </c>
      <c r="I172" s="145">
        <v>2</v>
      </c>
      <c r="J172" s="148">
        <v>77</v>
      </c>
      <c r="K172" s="147">
        <f t="shared" si="6"/>
        <v>2</v>
      </c>
      <c r="L172" s="148">
        <f t="shared" si="7"/>
        <v>79</v>
      </c>
      <c r="M172" s="145" t="s">
        <v>366</v>
      </c>
      <c r="N172" s="146" t="s">
        <v>377</v>
      </c>
      <c r="O172" s="146" t="s">
        <v>378</v>
      </c>
      <c r="P172" s="145" t="s">
        <v>528</v>
      </c>
      <c r="Q172" s="145">
        <v>7</v>
      </c>
      <c r="R172" s="149"/>
      <c r="S172" s="252">
        <v>79.34</v>
      </c>
      <c r="T172" s="254">
        <f t="shared" si="8"/>
        <v>79.17</v>
      </c>
      <c r="U172" s="145" t="s">
        <v>593</v>
      </c>
      <c r="V172" s="137"/>
    </row>
    <row r="173" spans="1:22" ht="25.05" customHeight="1">
      <c r="A173" s="168">
        <v>382</v>
      </c>
      <c r="B173" s="168">
        <v>67</v>
      </c>
      <c r="C173" s="168">
        <v>118</v>
      </c>
      <c r="D173" s="145" t="s">
        <v>147</v>
      </c>
      <c r="E173" s="145" t="s">
        <v>122</v>
      </c>
      <c r="F173" s="145" t="s">
        <v>53</v>
      </c>
      <c r="G173" s="145" t="s">
        <v>66</v>
      </c>
      <c r="H173" s="144" t="s">
        <v>55</v>
      </c>
      <c r="I173" s="145">
        <v>2</v>
      </c>
      <c r="J173" s="148">
        <v>74</v>
      </c>
      <c r="K173" s="147">
        <f t="shared" si="6"/>
        <v>2</v>
      </c>
      <c r="L173" s="148">
        <f t="shared" si="7"/>
        <v>76</v>
      </c>
      <c r="M173" s="145" t="s">
        <v>366</v>
      </c>
      <c r="N173" s="146" t="s">
        <v>377</v>
      </c>
      <c r="O173" s="146" t="s">
        <v>378</v>
      </c>
      <c r="P173" s="145" t="s">
        <v>531</v>
      </c>
      <c r="Q173" s="145">
        <v>8</v>
      </c>
      <c r="R173" s="149"/>
      <c r="S173" s="252">
        <v>81.23</v>
      </c>
      <c r="T173" s="254">
        <f t="shared" si="8"/>
        <v>78.615000000000009</v>
      </c>
      <c r="U173" s="145"/>
      <c r="V173" s="137"/>
    </row>
    <row r="174" spans="1:22" ht="25.05" customHeight="1">
      <c r="A174" s="168">
        <v>540</v>
      </c>
      <c r="B174" s="168">
        <v>103</v>
      </c>
      <c r="C174" s="168">
        <v>276</v>
      </c>
      <c r="D174" s="145" t="s">
        <v>181</v>
      </c>
      <c r="E174" s="145" t="s">
        <v>122</v>
      </c>
      <c r="F174" s="145" t="s">
        <v>53</v>
      </c>
      <c r="G174" s="145" t="s">
        <v>66</v>
      </c>
      <c r="H174" s="144"/>
      <c r="I174" s="145"/>
      <c r="J174" s="148">
        <v>77</v>
      </c>
      <c r="K174" s="147">
        <f t="shared" si="6"/>
        <v>0</v>
      </c>
      <c r="L174" s="148">
        <f t="shared" si="7"/>
        <v>77</v>
      </c>
      <c r="M174" s="145" t="s">
        <v>366</v>
      </c>
      <c r="N174" s="146" t="s">
        <v>377</v>
      </c>
      <c r="O174" s="146" t="s">
        <v>378</v>
      </c>
      <c r="P174" s="145" t="s">
        <v>530</v>
      </c>
      <c r="Q174" s="145">
        <v>6</v>
      </c>
      <c r="R174" s="149"/>
      <c r="S174" s="252">
        <v>79.239999999999995</v>
      </c>
      <c r="T174" s="254">
        <f t="shared" si="8"/>
        <v>78.12</v>
      </c>
      <c r="U174" s="145"/>
      <c r="V174" s="137"/>
    </row>
    <row r="175" spans="1:22" ht="25.05" customHeight="1">
      <c r="A175" s="168">
        <v>498</v>
      </c>
      <c r="B175" s="168">
        <v>93</v>
      </c>
      <c r="C175" s="168">
        <v>234</v>
      </c>
      <c r="D175" s="145" t="s">
        <v>172</v>
      </c>
      <c r="E175" s="145" t="s">
        <v>122</v>
      </c>
      <c r="F175" s="145" t="s">
        <v>53</v>
      </c>
      <c r="G175" s="145" t="s">
        <v>56</v>
      </c>
      <c r="H175" s="144" t="s">
        <v>55</v>
      </c>
      <c r="I175" s="145">
        <v>2</v>
      </c>
      <c r="J175" s="148">
        <v>94</v>
      </c>
      <c r="K175" s="147">
        <f t="shared" si="6"/>
        <v>2</v>
      </c>
      <c r="L175" s="148">
        <f t="shared" si="7"/>
        <v>96</v>
      </c>
      <c r="M175" s="145" t="s">
        <v>367</v>
      </c>
      <c r="N175" s="146" t="s">
        <v>377</v>
      </c>
      <c r="O175" s="146" t="s">
        <v>378</v>
      </c>
      <c r="P175" s="145" t="s">
        <v>532</v>
      </c>
      <c r="Q175" s="145">
        <v>32</v>
      </c>
      <c r="R175" s="149"/>
      <c r="S175" s="252">
        <v>77.53</v>
      </c>
      <c r="T175" s="254">
        <f t="shared" si="8"/>
        <v>86.765000000000001</v>
      </c>
      <c r="U175" s="145" t="s">
        <v>593</v>
      </c>
      <c r="V175" s="137"/>
    </row>
    <row r="176" spans="1:22" ht="25.05" customHeight="1">
      <c r="A176" s="168">
        <v>302</v>
      </c>
      <c r="B176" s="168">
        <v>52</v>
      </c>
      <c r="C176" s="168">
        <v>38</v>
      </c>
      <c r="D176" s="145" t="s">
        <v>129</v>
      </c>
      <c r="E176" s="145" t="s">
        <v>122</v>
      </c>
      <c r="F176" s="145" t="s">
        <v>53</v>
      </c>
      <c r="G176" s="145" t="s">
        <v>56</v>
      </c>
      <c r="H176" s="144" t="s">
        <v>60</v>
      </c>
      <c r="I176" s="145">
        <v>3</v>
      </c>
      <c r="J176" s="148">
        <v>90</v>
      </c>
      <c r="K176" s="147">
        <f t="shared" si="6"/>
        <v>3</v>
      </c>
      <c r="L176" s="148">
        <f t="shared" si="7"/>
        <v>93</v>
      </c>
      <c r="M176" s="145" t="s">
        <v>367</v>
      </c>
      <c r="N176" s="146" t="s">
        <v>377</v>
      </c>
      <c r="O176" s="146" t="s">
        <v>378</v>
      </c>
      <c r="P176" s="145" t="s">
        <v>535</v>
      </c>
      <c r="Q176" s="145">
        <v>28</v>
      </c>
      <c r="R176" s="149"/>
      <c r="S176" s="252">
        <v>79.45</v>
      </c>
      <c r="T176" s="254">
        <f t="shared" si="8"/>
        <v>86.224999999999994</v>
      </c>
      <c r="U176" s="145" t="s">
        <v>593</v>
      </c>
      <c r="V176" s="137"/>
    </row>
    <row r="177" spans="1:22" ht="25.05" customHeight="1">
      <c r="A177" s="168">
        <v>469</v>
      </c>
      <c r="B177" s="168">
        <v>86</v>
      </c>
      <c r="C177" s="168">
        <v>205</v>
      </c>
      <c r="D177" s="145" t="s">
        <v>164</v>
      </c>
      <c r="E177" s="145" t="s">
        <v>122</v>
      </c>
      <c r="F177" s="145" t="s">
        <v>53</v>
      </c>
      <c r="G177" s="145" t="s">
        <v>56</v>
      </c>
      <c r="H177" s="144" t="s">
        <v>61</v>
      </c>
      <c r="I177" s="145">
        <v>3</v>
      </c>
      <c r="J177" s="148">
        <v>92</v>
      </c>
      <c r="K177" s="147">
        <f t="shared" si="6"/>
        <v>3</v>
      </c>
      <c r="L177" s="148">
        <f t="shared" si="7"/>
        <v>95</v>
      </c>
      <c r="M177" s="145" t="s">
        <v>367</v>
      </c>
      <c r="N177" s="146" t="s">
        <v>377</v>
      </c>
      <c r="O177" s="146" t="s">
        <v>378</v>
      </c>
      <c r="P177" s="145" t="s">
        <v>533</v>
      </c>
      <c r="Q177" s="145">
        <v>26</v>
      </c>
      <c r="R177" s="149"/>
      <c r="S177" s="252">
        <v>76.97</v>
      </c>
      <c r="T177" s="254">
        <f t="shared" si="8"/>
        <v>85.984999999999999</v>
      </c>
      <c r="U177" s="145" t="s">
        <v>593</v>
      </c>
      <c r="V177" s="137"/>
    </row>
    <row r="178" spans="1:22" ht="25.05" customHeight="1">
      <c r="A178" s="168">
        <v>538</v>
      </c>
      <c r="B178" s="168">
        <v>102</v>
      </c>
      <c r="C178" s="168">
        <v>274</v>
      </c>
      <c r="D178" s="145" t="s">
        <v>180</v>
      </c>
      <c r="E178" s="145" t="s">
        <v>122</v>
      </c>
      <c r="F178" s="145" t="s">
        <v>53</v>
      </c>
      <c r="G178" s="145" t="s">
        <v>56</v>
      </c>
      <c r="H178" s="144" t="s">
        <v>55</v>
      </c>
      <c r="I178" s="145">
        <v>2</v>
      </c>
      <c r="J178" s="148">
        <v>91</v>
      </c>
      <c r="K178" s="147">
        <f t="shared" si="6"/>
        <v>2</v>
      </c>
      <c r="L178" s="148">
        <f t="shared" si="7"/>
        <v>93</v>
      </c>
      <c r="M178" s="145" t="s">
        <v>367</v>
      </c>
      <c r="N178" s="146" t="s">
        <v>377</v>
      </c>
      <c r="O178" s="146" t="s">
        <v>378</v>
      </c>
      <c r="P178" s="145" t="s">
        <v>536</v>
      </c>
      <c r="Q178" s="145">
        <v>23</v>
      </c>
      <c r="R178" s="149"/>
      <c r="S178" s="252">
        <v>77.819999999999993</v>
      </c>
      <c r="T178" s="254">
        <f t="shared" si="8"/>
        <v>85.41</v>
      </c>
      <c r="U178" s="145" t="s">
        <v>593</v>
      </c>
      <c r="V178" s="137"/>
    </row>
    <row r="179" spans="1:22" ht="25.05" customHeight="1">
      <c r="A179" s="168">
        <v>346</v>
      </c>
      <c r="B179" s="168">
        <v>61</v>
      </c>
      <c r="C179" s="168">
        <v>82</v>
      </c>
      <c r="D179" s="145" t="s">
        <v>139</v>
      </c>
      <c r="E179" s="145" t="s">
        <v>122</v>
      </c>
      <c r="F179" s="145" t="s">
        <v>53</v>
      </c>
      <c r="G179" s="145" t="s">
        <v>56</v>
      </c>
      <c r="H179" s="144" t="s">
        <v>61</v>
      </c>
      <c r="I179" s="145">
        <v>3</v>
      </c>
      <c r="J179" s="148">
        <v>87</v>
      </c>
      <c r="K179" s="147">
        <f t="shared" si="6"/>
        <v>3</v>
      </c>
      <c r="L179" s="148">
        <f t="shared" si="7"/>
        <v>90</v>
      </c>
      <c r="M179" s="145" t="s">
        <v>367</v>
      </c>
      <c r="N179" s="146" t="s">
        <v>377</v>
      </c>
      <c r="O179" s="146" t="s">
        <v>378</v>
      </c>
      <c r="P179" s="145" t="s">
        <v>539</v>
      </c>
      <c r="Q179" s="145">
        <v>30</v>
      </c>
      <c r="R179" s="149"/>
      <c r="S179" s="252">
        <v>77.3</v>
      </c>
      <c r="T179" s="254">
        <f t="shared" si="8"/>
        <v>83.65</v>
      </c>
      <c r="U179" s="145"/>
      <c r="V179" s="137"/>
    </row>
    <row r="180" spans="1:22" ht="25.05" customHeight="1">
      <c r="A180" s="168">
        <v>532</v>
      </c>
      <c r="B180" s="168">
        <v>100</v>
      </c>
      <c r="C180" s="168">
        <v>268</v>
      </c>
      <c r="D180" s="145" t="s">
        <v>178</v>
      </c>
      <c r="E180" s="145" t="s">
        <v>122</v>
      </c>
      <c r="F180" s="145" t="s">
        <v>53</v>
      </c>
      <c r="G180" s="145" t="s">
        <v>56</v>
      </c>
      <c r="H180" s="144" t="s">
        <v>55</v>
      </c>
      <c r="I180" s="145">
        <v>2</v>
      </c>
      <c r="J180" s="148">
        <v>88</v>
      </c>
      <c r="K180" s="147">
        <f t="shared" si="6"/>
        <v>2</v>
      </c>
      <c r="L180" s="148">
        <f t="shared" si="7"/>
        <v>90</v>
      </c>
      <c r="M180" s="145" t="s">
        <v>367</v>
      </c>
      <c r="N180" s="146" t="s">
        <v>377</v>
      </c>
      <c r="O180" s="146" t="s">
        <v>378</v>
      </c>
      <c r="P180" s="145" t="s">
        <v>541</v>
      </c>
      <c r="Q180" s="145">
        <v>31</v>
      </c>
      <c r="R180" s="149"/>
      <c r="S180" s="252">
        <v>77.150000000000006</v>
      </c>
      <c r="T180" s="254">
        <f t="shared" si="8"/>
        <v>83.575000000000003</v>
      </c>
      <c r="U180" s="145"/>
      <c r="V180" s="137"/>
    </row>
    <row r="181" spans="1:22" ht="25.05" customHeight="1">
      <c r="A181" s="168">
        <v>463</v>
      </c>
      <c r="B181" s="168">
        <v>83</v>
      </c>
      <c r="C181" s="168">
        <v>199</v>
      </c>
      <c r="D181" s="145" t="s">
        <v>161</v>
      </c>
      <c r="E181" s="145" t="s">
        <v>122</v>
      </c>
      <c r="F181" s="145" t="s">
        <v>53</v>
      </c>
      <c r="G181" s="145" t="s">
        <v>56</v>
      </c>
      <c r="H181" s="144" t="s">
        <v>67</v>
      </c>
      <c r="I181" s="145">
        <v>4</v>
      </c>
      <c r="J181" s="148">
        <v>86</v>
      </c>
      <c r="K181" s="147">
        <f t="shared" si="6"/>
        <v>4</v>
      </c>
      <c r="L181" s="148">
        <f t="shared" si="7"/>
        <v>90</v>
      </c>
      <c r="M181" s="145" t="s">
        <v>367</v>
      </c>
      <c r="N181" s="146" t="s">
        <v>377</v>
      </c>
      <c r="O181" s="146" t="s">
        <v>378</v>
      </c>
      <c r="P181" s="145" t="s">
        <v>540</v>
      </c>
      <c r="Q181" s="145">
        <v>29</v>
      </c>
      <c r="R181" s="149"/>
      <c r="S181" s="252">
        <v>77.09</v>
      </c>
      <c r="T181" s="254">
        <f t="shared" si="8"/>
        <v>83.545000000000002</v>
      </c>
      <c r="U181" s="145"/>
      <c r="V181" s="137"/>
    </row>
    <row r="182" spans="1:22" ht="25.05" customHeight="1">
      <c r="A182" s="168">
        <v>479</v>
      </c>
      <c r="B182" s="168">
        <v>90</v>
      </c>
      <c r="C182" s="168">
        <v>215</v>
      </c>
      <c r="D182" s="145" t="s">
        <v>168</v>
      </c>
      <c r="E182" s="145" t="s">
        <v>122</v>
      </c>
      <c r="F182" s="145" t="s">
        <v>53</v>
      </c>
      <c r="G182" s="145" t="s">
        <v>56</v>
      </c>
      <c r="H182" s="144" t="s">
        <v>60</v>
      </c>
      <c r="I182" s="145">
        <v>3</v>
      </c>
      <c r="J182" s="148">
        <v>88</v>
      </c>
      <c r="K182" s="147">
        <f t="shared" si="6"/>
        <v>3</v>
      </c>
      <c r="L182" s="148">
        <f t="shared" si="7"/>
        <v>91</v>
      </c>
      <c r="M182" s="145" t="s">
        <v>367</v>
      </c>
      <c r="N182" s="146" t="s">
        <v>377</v>
      </c>
      <c r="O182" s="146" t="s">
        <v>378</v>
      </c>
      <c r="P182" s="145" t="s">
        <v>537</v>
      </c>
      <c r="Q182" s="145">
        <v>27</v>
      </c>
      <c r="R182" s="149"/>
      <c r="S182" s="252">
        <v>74.33</v>
      </c>
      <c r="T182" s="254">
        <f t="shared" si="8"/>
        <v>82.664999999999992</v>
      </c>
      <c r="U182" s="145"/>
      <c r="V182" s="137"/>
    </row>
    <row r="183" spans="1:22" ht="25.05" customHeight="1">
      <c r="A183" s="168">
        <v>288</v>
      </c>
      <c r="B183" s="168">
        <v>49</v>
      </c>
      <c r="C183" s="168">
        <v>24</v>
      </c>
      <c r="D183" s="145" t="s">
        <v>125</v>
      </c>
      <c r="E183" s="145" t="s">
        <v>122</v>
      </c>
      <c r="F183" s="145" t="s">
        <v>53</v>
      </c>
      <c r="G183" s="145" t="s">
        <v>56</v>
      </c>
      <c r="H183" s="144" t="s">
        <v>126</v>
      </c>
      <c r="I183" s="145">
        <v>4</v>
      </c>
      <c r="J183" s="148">
        <v>86</v>
      </c>
      <c r="K183" s="147">
        <f t="shared" si="6"/>
        <v>4</v>
      </c>
      <c r="L183" s="148">
        <f t="shared" si="7"/>
        <v>90</v>
      </c>
      <c r="M183" s="145" t="s">
        <v>367</v>
      </c>
      <c r="N183" s="146" t="s">
        <v>377</v>
      </c>
      <c r="O183" s="146" t="s">
        <v>378</v>
      </c>
      <c r="P183" s="145" t="s">
        <v>538</v>
      </c>
      <c r="Q183" s="145">
        <v>24</v>
      </c>
      <c r="R183" s="149"/>
      <c r="S183" s="252">
        <v>75.239999999999995</v>
      </c>
      <c r="T183" s="254">
        <f t="shared" si="8"/>
        <v>82.62</v>
      </c>
      <c r="U183" s="145"/>
      <c r="V183" s="137"/>
    </row>
    <row r="184" spans="1:22" ht="25.05" customHeight="1">
      <c r="A184" s="168">
        <v>530</v>
      </c>
      <c r="B184" s="168">
        <v>98</v>
      </c>
      <c r="C184" s="168">
        <v>266</v>
      </c>
      <c r="D184" s="145" t="s">
        <v>176</v>
      </c>
      <c r="E184" s="145" t="s">
        <v>122</v>
      </c>
      <c r="F184" s="145" t="s">
        <v>53</v>
      </c>
      <c r="G184" s="145" t="s">
        <v>56</v>
      </c>
      <c r="H184" s="144" t="s">
        <v>55</v>
      </c>
      <c r="I184" s="145">
        <v>2</v>
      </c>
      <c r="J184" s="148">
        <v>92</v>
      </c>
      <c r="K184" s="147">
        <f t="shared" si="6"/>
        <v>2</v>
      </c>
      <c r="L184" s="148">
        <f t="shared" si="7"/>
        <v>94</v>
      </c>
      <c r="M184" s="145" t="s">
        <v>367</v>
      </c>
      <c r="N184" s="146" t="s">
        <v>377</v>
      </c>
      <c r="O184" s="146" t="s">
        <v>378</v>
      </c>
      <c r="P184" s="145" t="s">
        <v>534</v>
      </c>
      <c r="Q184" s="145">
        <v>25</v>
      </c>
      <c r="R184" s="149"/>
      <c r="S184" s="252"/>
      <c r="T184" s="254">
        <f t="shared" si="8"/>
        <v>47</v>
      </c>
      <c r="U184" s="145"/>
      <c r="V184" s="138" t="s">
        <v>595</v>
      </c>
    </row>
    <row r="185" spans="1:22" ht="25.05" customHeight="1">
      <c r="A185" s="168">
        <v>311</v>
      </c>
      <c r="B185" s="168">
        <v>53</v>
      </c>
      <c r="C185" s="168">
        <v>47</v>
      </c>
      <c r="D185" s="145" t="s">
        <v>131</v>
      </c>
      <c r="E185" s="145" t="s">
        <v>122</v>
      </c>
      <c r="F185" s="145" t="s">
        <v>53</v>
      </c>
      <c r="G185" s="145" t="s">
        <v>64</v>
      </c>
      <c r="H185" s="144" t="s">
        <v>55</v>
      </c>
      <c r="I185" s="145">
        <v>2</v>
      </c>
      <c r="J185" s="148">
        <v>67</v>
      </c>
      <c r="K185" s="147">
        <f t="shared" si="6"/>
        <v>2</v>
      </c>
      <c r="L185" s="148">
        <f t="shared" si="7"/>
        <v>69</v>
      </c>
      <c r="M185" s="145" t="s">
        <v>367</v>
      </c>
      <c r="N185" s="146" t="s">
        <v>379</v>
      </c>
      <c r="O185" s="146" t="s">
        <v>380</v>
      </c>
      <c r="P185" s="145" t="s">
        <v>575</v>
      </c>
      <c r="Q185" s="145">
        <v>39</v>
      </c>
      <c r="R185" s="149"/>
      <c r="S185" s="252">
        <v>82.95</v>
      </c>
      <c r="T185" s="254">
        <f t="shared" si="8"/>
        <v>75.974999999999994</v>
      </c>
      <c r="U185" s="145" t="s">
        <v>593</v>
      </c>
      <c r="V185" s="137"/>
    </row>
    <row r="186" spans="1:22" ht="25.05" customHeight="1">
      <c r="A186" s="168">
        <v>505</v>
      </c>
      <c r="B186" s="168">
        <v>96</v>
      </c>
      <c r="C186" s="168">
        <v>241</v>
      </c>
      <c r="D186" s="145" t="s">
        <v>175</v>
      </c>
      <c r="E186" s="145" t="s">
        <v>122</v>
      </c>
      <c r="F186" s="145" t="s">
        <v>53</v>
      </c>
      <c r="G186" s="145" t="s">
        <v>64</v>
      </c>
      <c r="H186" s="144" t="s">
        <v>60</v>
      </c>
      <c r="I186" s="145">
        <v>3</v>
      </c>
      <c r="J186" s="148">
        <v>66</v>
      </c>
      <c r="K186" s="147">
        <f t="shared" si="6"/>
        <v>3</v>
      </c>
      <c r="L186" s="148">
        <f t="shared" si="7"/>
        <v>69</v>
      </c>
      <c r="M186" s="145" t="s">
        <v>367</v>
      </c>
      <c r="N186" s="146" t="s">
        <v>379</v>
      </c>
      <c r="O186" s="146" t="s">
        <v>380</v>
      </c>
      <c r="P186" s="145" t="s">
        <v>576</v>
      </c>
      <c r="Q186" s="145">
        <v>37</v>
      </c>
      <c r="R186" s="149"/>
      <c r="S186" s="252">
        <v>81.069999999999993</v>
      </c>
      <c r="T186" s="254">
        <f t="shared" si="8"/>
        <v>75.034999999999997</v>
      </c>
      <c r="U186" s="145"/>
      <c r="V186" s="137"/>
    </row>
    <row r="187" spans="1:22" ht="25.05" customHeight="1">
      <c r="A187" s="168">
        <v>290</v>
      </c>
      <c r="B187" s="168">
        <v>50</v>
      </c>
      <c r="C187" s="168">
        <v>26</v>
      </c>
      <c r="D187" s="145" t="s">
        <v>127</v>
      </c>
      <c r="E187" s="145" t="s">
        <v>122</v>
      </c>
      <c r="F187" s="145" t="s">
        <v>53</v>
      </c>
      <c r="G187" s="145" t="s">
        <v>64</v>
      </c>
      <c r="H187" s="144" t="s">
        <v>55</v>
      </c>
      <c r="I187" s="145">
        <v>2</v>
      </c>
      <c r="J187" s="148">
        <v>69</v>
      </c>
      <c r="K187" s="147">
        <f t="shared" si="6"/>
        <v>2</v>
      </c>
      <c r="L187" s="148">
        <f t="shared" si="7"/>
        <v>71</v>
      </c>
      <c r="M187" s="145" t="s">
        <v>367</v>
      </c>
      <c r="N187" s="146" t="s">
        <v>379</v>
      </c>
      <c r="O187" s="146" t="s">
        <v>380</v>
      </c>
      <c r="P187" s="145" t="s">
        <v>574</v>
      </c>
      <c r="Q187" s="145">
        <v>38</v>
      </c>
      <c r="R187" s="149"/>
      <c r="S187" s="252">
        <v>78.22</v>
      </c>
      <c r="T187" s="254">
        <f t="shared" si="8"/>
        <v>74.61</v>
      </c>
      <c r="U187" s="145"/>
      <c r="V187" s="137"/>
    </row>
    <row r="188" spans="1:22" ht="25.05" customHeight="1">
      <c r="A188" s="168">
        <v>428</v>
      </c>
      <c r="B188" s="168">
        <v>77</v>
      </c>
      <c r="C188" s="168">
        <v>164</v>
      </c>
      <c r="D188" s="145" t="s">
        <v>157</v>
      </c>
      <c r="E188" s="145" t="s">
        <v>122</v>
      </c>
      <c r="F188" s="145" t="s">
        <v>53</v>
      </c>
      <c r="G188" s="145" t="s">
        <v>130</v>
      </c>
      <c r="H188" s="144" t="s">
        <v>55</v>
      </c>
      <c r="I188" s="145">
        <v>2</v>
      </c>
      <c r="J188" s="148">
        <v>68</v>
      </c>
      <c r="K188" s="147">
        <f t="shared" si="6"/>
        <v>2</v>
      </c>
      <c r="L188" s="148">
        <f t="shared" si="7"/>
        <v>70</v>
      </c>
      <c r="M188" s="145" t="s">
        <v>366</v>
      </c>
      <c r="N188" s="146" t="s">
        <v>375</v>
      </c>
      <c r="O188" s="146" t="s">
        <v>376</v>
      </c>
      <c r="P188" s="145" t="s">
        <v>498</v>
      </c>
      <c r="Q188" s="145">
        <v>9</v>
      </c>
      <c r="R188" s="149"/>
      <c r="S188" s="252">
        <v>77.88</v>
      </c>
      <c r="T188" s="254">
        <f t="shared" si="8"/>
        <v>73.94</v>
      </c>
      <c r="U188" s="145" t="s">
        <v>593</v>
      </c>
      <c r="V188" s="137"/>
    </row>
    <row r="189" spans="1:22" ht="25.05" customHeight="1">
      <c r="A189" s="168">
        <v>550</v>
      </c>
      <c r="B189" s="168">
        <v>104</v>
      </c>
      <c r="C189" s="168">
        <v>286</v>
      </c>
      <c r="D189" s="145" t="s">
        <v>182</v>
      </c>
      <c r="E189" s="145" t="s">
        <v>122</v>
      </c>
      <c r="F189" s="145" t="s">
        <v>53</v>
      </c>
      <c r="G189" s="145" t="s">
        <v>130</v>
      </c>
      <c r="H189" s="144" t="s">
        <v>101</v>
      </c>
      <c r="I189" s="145">
        <v>0.5</v>
      </c>
      <c r="J189" s="148">
        <v>66</v>
      </c>
      <c r="K189" s="147">
        <f t="shared" si="6"/>
        <v>0.5</v>
      </c>
      <c r="L189" s="148">
        <f t="shared" si="7"/>
        <v>66.5</v>
      </c>
      <c r="M189" s="145" t="s">
        <v>367</v>
      </c>
      <c r="N189" s="146" t="s">
        <v>375</v>
      </c>
      <c r="O189" s="146" t="s">
        <v>376</v>
      </c>
      <c r="P189" s="145" t="s">
        <v>499</v>
      </c>
      <c r="Q189" s="145"/>
      <c r="R189" s="149"/>
      <c r="S189" s="252"/>
      <c r="T189" s="254">
        <f t="shared" si="8"/>
        <v>33.25</v>
      </c>
      <c r="U189" s="145"/>
      <c r="V189" s="138" t="s">
        <v>595</v>
      </c>
    </row>
    <row r="190" spans="1:22" ht="25.05" customHeight="1">
      <c r="A190" s="168">
        <v>552</v>
      </c>
      <c r="B190" s="168">
        <v>105</v>
      </c>
      <c r="C190" s="168">
        <v>288</v>
      </c>
      <c r="D190" s="145" t="s">
        <v>183</v>
      </c>
      <c r="E190" s="145" t="s">
        <v>122</v>
      </c>
      <c r="F190" s="145" t="s">
        <v>53</v>
      </c>
      <c r="G190" s="145" t="s">
        <v>98</v>
      </c>
      <c r="H190" s="144" t="s">
        <v>55</v>
      </c>
      <c r="I190" s="145">
        <v>2</v>
      </c>
      <c r="J190" s="148">
        <v>94</v>
      </c>
      <c r="K190" s="147">
        <f t="shared" si="6"/>
        <v>2</v>
      </c>
      <c r="L190" s="148">
        <f t="shared" si="7"/>
        <v>96</v>
      </c>
      <c r="M190" s="145" t="s">
        <v>367</v>
      </c>
      <c r="N190" s="146" t="s">
        <v>379</v>
      </c>
      <c r="O190" s="146" t="s">
        <v>380</v>
      </c>
      <c r="P190" s="145" t="s">
        <v>577</v>
      </c>
      <c r="Q190" s="145">
        <v>1</v>
      </c>
      <c r="R190" s="149"/>
      <c r="S190" s="252">
        <v>78.989999999999995</v>
      </c>
      <c r="T190" s="254">
        <f t="shared" si="8"/>
        <v>87.495000000000005</v>
      </c>
      <c r="U190" s="145" t="s">
        <v>593</v>
      </c>
      <c r="V190" s="137"/>
    </row>
    <row r="191" spans="1:22" ht="25.05" customHeight="1">
      <c r="A191" s="168">
        <v>418</v>
      </c>
      <c r="B191" s="168">
        <v>74</v>
      </c>
      <c r="C191" s="168">
        <v>154</v>
      </c>
      <c r="D191" s="145" t="s">
        <v>154</v>
      </c>
      <c r="E191" s="145" t="s">
        <v>122</v>
      </c>
      <c r="F191" s="145" t="s">
        <v>53</v>
      </c>
      <c r="G191" s="145" t="s">
        <v>98</v>
      </c>
      <c r="H191" s="144" t="s">
        <v>55</v>
      </c>
      <c r="I191" s="145">
        <v>2</v>
      </c>
      <c r="J191" s="148">
        <v>93</v>
      </c>
      <c r="K191" s="147">
        <f t="shared" si="6"/>
        <v>2</v>
      </c>
      <c r="L191" s="148">
        <f t="shared" si="7"/>
        <v>95</v>
      </c>
      <c r="M191" s="145" t="s">
        <v>367</v>
      </c>
      <c r="N191" s="146" t="s">
        <v>379</v>
      </c>
      <c r="O191" s="146" t="s">
        <v>380</v>
      </c>
      <c r="P191" s="145" t="s">
        <v>578</v>
      </c>
      <c r="Q191" s="145">
        <v>4</v>
      </c>
      <c r="R191" s="149"/>
      <c r="S191" s="252">
        <v>77.28</v>
      </c>
      <c r="T191" s="254">
        <f t="shared" si="8"/>
        <v>86.14</v>
      </c>
      <c r="U191" s="145" t="s">
        <v>593</v>
      </c>
      <c r="V191" s="137"/>
    </row>
    <row r="192" spans="1:22" ht="25.05" customHeight="1">
      <c r="A192" s="168">
        <v>426</v>
      </c>
      <c r="B192" s="168">
        <v>76</v>
      </c>
      <c r="C192" s="168">
        <v>162</v>
      </c>
      <c r="D192" s="145" t="s">
        <v>156</v>
      </c>
      <c r="E192" s="145" t="s">
        <v>122</v>
      </c>
      <c r="F192" s="145" t="s">
        <v>53</v>
      </c>
      <c r="G192" s="145" t="s">
        <v>98</v>
      </c>
      <c r="H192" s="144" t="s">
        <v>55</v>
      </c>
      <c r="I192" s="145">
        <v>2</v>
      </c>
      <c r="J192" s="148">
        <v>92</v>
      </c>
      <c r="K192" s="147">
        <f t="shared" si="6"/>
        <v>2</v>
      </c>
      <c r="L192" s="148">
        <f t="shared" si="7"/>
        <v>94</v>
      </c>
      <c r="M192" s="145" t="s">
        <v>367</v>
      </c>
      <c r="N192" s="146" t="s">
        <v>379</v>
      </c>
      <c r="O192" s="146" t="s">
        <v>380</v>
      </c>
      <c r="P192" s="145" t="s">
        <v>579</v>
      </c>
      <c r="Q192" s="145">
        <v>2</v>
      </c>
      <c r="R192" s="149"/>
      <c r="S192" s="252">
        <v>74.16</v>
      </c>
      <c r="T192" s="254">
        <f t="shared" si="8"/>
        <v>84.08</v>
      </c>
      <c r="U192" s="145"/>
      <c r="V192" s="137"/>
    </row>
    <row r="193" spans="1:22" ht="25.05" customHeight="1">
      <c r="A193" s="168">
        <v>535</v>
      </c>
      <c r="B193" s="168">
        <v>101</v>
      </c>
      <c r="C193" s="168">
        <v>271</v>
      </c>
      <c r="D193" s="145" t="s">
        <v>179</v>
      </c>
      <c r="E193" s="145" t="s">
        <v>122</v>
      </c>
      <c r="F193" s="145" t="s">
        <v>53</v>
      </c>
      <c r="G193" s="145" t="s">
        <v>98</v>
      </c>
      <c r="H193" s="144" t="s">
        <v>55</v>
      </c>
      <c r="I193" s="145">
        <v>2</v>
      </c>
      <c r="J193" s="148">
        <v>92</v>
      </c>
      <c r="K193" s="147">
        <f t="shared" si="6"/>
        <v>2</v>
      </c>
      <c r="L193" s="148">
        <f t="shared" si="7"/>
        <v>94</v>
      </c>
      <c r="M193" s="145" t="s">
        <v>367</v>
      </c>
      <c r="N193" s="146" t="s">
        <v>379</v>
      </c>
      <c r="O193" s="146" t="s">
        <v>380</v>
      </c>
      <c r="P193" s="145" t="s">
        <v>580</v>
      </c>
      <c r="Q193" s="145">
        <v>3</v>
      </c>
      <c r="R193" s="149"/>
      <c r="S193" s="252">
        <v>72.33</v>
      </c>
      <c r="T193" s="254">
        <f t="shared" si="8"/>
        <v>83.164999999999992</v>
      </c>
      <c r="U193" s="145"/>
      <c r="V193" s="137"/>
    </row>
    <row r="194" spans="1:22" ht="25.05" customHeight="1">
      <c r="A194" s="168">
        <v>365</v>
      </c>
      <c r="B194" s="168">
        <v>64</v>
      </c>
      <c r="C194" s="168">
        <v>101</v>
      </c>
      <c r="D194" s="145" t="s">
        <v>144</v>
      </c>
      <c r="E194" s="145" t="s">
        <v>122</v>
      </c>
      <c r="F194" s="145" t="s">
        <v>53</v>
      </c>
      <c r="G194" s="145" t="s">
        <v>59</v>
      </c>
      <c r="H194" s="144"/>
      <c r="I194" s="145"/>
      <c r="J194" s="148">
        <v>77</v>
      </c>
      <c r="K194" s="147">
        <f t="shared" si="6"/>
        <v>0</v>
      </c>
      <c r="L194" s="148">
        <f t="shared" si="7"/>
        <v>77</v>
      </c>
      <c r="M194" s="145" t="s">
        <v>367</v>
      </c>
      <c r="N194" s="146" t="s">
        <v>373</v>
      </c>
      <c r="O194" s="146" t="s">
        <v>374</v>
      </c>
      <c r="P194" s="145" t="s">
        <v>450</v>
      </c>
      <c r="Q194" s="145">
        <v>32</v>
      </c>
      <c r="R194" s="149"/>
      <c r="S194" s="252">
        <v>79.209999999999994</v>
      </c>
      <c r="T194" s="254">
        <f t="shared" si="8"/>
        <v>78.10499999999999</v>
      </c>
      <c r="U194" s="145" t="s">
        <v>593</v>
      </c>
      <c r="V194" s="137"/>
    </row>
    <row r="195" spans="1:22" ht="25.05" customHeight="1">
      <c r="A195" s="168">
        <v>330</v>
      </c>
      <c r="B195" s="168">
        <v>57</v>
      </c>
      <c r="C195" s="168">
        <v>66</v>
      </c>
      <c r="D195" s="145" t="s">
        <v>135</v>
      </c>
      <c r="E195" s="145" t="s">
        <v>122</v>
      </c>
      <c r="F195" s="145" t="s">
        <v>53</v>
      </c>
      <c r="G195" s="145" t="s">
        <v>59</v>
      </c>
      <c r="H195" s="144" t="s">
        <v>67</v>
      </c>
      <c r="I195" s="145">
        <v>4</v>
      </c>
      <c r="J195" s="148">
        <v>77.5</v>
      </c>
      <c r="K195" s="147">
        <f t="shared" si="6"/>
        <v>4</v>
      </c>
      <c r="L195" s="148">
        <f t="shared" si="7"/>
        <v>81.5</v>
      </c>
      <c r="M195" s="145" t="s">
        <v>367</v>
      </c>
      <c r="N195" s="146" t="s">
        <v>373</v>
      </c>
      <c r="O195" s="146" t="s">
        <v>374</v>
      </c>
      <c r="P195" s="145" t="s">
        <v>446</v>
      </c>
      <c r="Q195" s="145">
        <v>31</v>
      </c>
      <c r="R195" s="149"/>
      <c r="S195" s="252">
        <v>74.239999999999995</v>
      </c>
      <c r="T195" s="254">
        <f t="shared" si="8"/>
        <v>77.87</v>
      </c>
      <c r="U195" s="145" t="s">
        <v>593</v>
      </c>
      <c r="V195" s="137"/>
    </row>
    <row r="196" spans="1:22" ht="25.05" customHeight="1">
      <c r="A196" s="168">
        <v>554</v>
      </c>
      <c r="B196" s="168">
        <v>106</v>
      </c>
      <c r="C196" s="168">
        <v>290</v>
      </c>
      <c r="D196" s="145" t="s">
        <v>106</v>
      </c>
      <c r="E196" s="145" t="s">
        <v>122</v>
      </c>
      <c r="F196" s="145" t="s">
        <v>53</v>
      </c>
      <c r="G196" s="145" t="s">
        <v>59</v>
      </c>
      <c r="H196" s="144" t="s">
        <v>55</v>
      </c>
      <c r="I196" s="145">
        <v>2</v>
      </c>
      <c r="J196" s="148">
        <v>78.5</v>
      </c>
      <c r="K196" s="147">
        <f t="shared" ref="K196:K205" si="9">I196</f>
        <v>2</v>
      </c>
      <c r="L196" s="148">
        <f t="shared" ref="L196:L205" si="10">J196+K196</f>
        <v>80.5</v>
      </c>
      <c r="M196" s="145" t="s">
        <v>367</v>
      </c>
      <c r="N196" s="146" t="s">
        <v>373</v>
      </c>
      <c r="O196" s="146" t="s">
        <v>374</v>
      </c>
      <c r="P196" s="145" t="s">
        <v>448</v>
      </c>
      <c r="Q196" s="145">
        <v>30</v>
      </c>
      <c r="R196" s="149"/>
      <c r="S196" s="252">
        <v>73.209999999999994</v>
      </c>
      <c r="T196" s="254">
        <f t="shared" ref="T196:T205" si="11">L196*0.5+S196*0.5</f>
        <v>76.85499999999999</v>
      </c>
      <c r="U196" s="145" t="s">
        <v>593</v>
      </c>
      <c r="V196" s="137"/>
    </row>
    <row r="197" spans="1:22" ht="25.05" customHeight="1">
      <c r="A197" s="168">
        <v>434</v>
      </c>
      <c r="B197" s="168">
        <v>79</v>
      </c>
      <c r="C197" s="168">
        <v>170</v>
      </c>
      <c r="D197" s="145" t="s">
        <v>159</v>
      </c>
      <c r="E197" s="145" t="s">
        <v>122</v>
      </c>
      <c r="F197" s="145" t="s">
        <v>53</v>
      </c>
      <c r="G197" s="145" t="s">
        <v>59</v>
      </c>
      <c r="H197" s="144" t="s">
        <v>60</v>
      </c>
      <c r="I197" s="145">
        <v>3</v>
      </c>
      <c r="J197" s="148">
        <v>74</v>
      </c>
      <c r="K197" s="147">
        <f t="shared" si="9"/>
        <v>3</v>
      </c>
      <c r="L197" s="148">
        <f t="shared" si="10"/>
        <v>77</v>
      </c>
      <c r="M197" s="145" t="s">
        <v>367</v>
      </c>
      <c r="N197" s="146" t="s">
        <v>373</v>
      </c>
      <c r="O197" s="146" t="s">
        <v>374</v>
      </c>
      <c r="P197" s="145" t="s">
        <v>451</v>
      </c>
      <c r="Q197" s="145">
        <v>38</v>
      </c>
      <c r="R197" s="149"/>
      <c r="S197" s="252">
        <v>75.790000000000006</v>
      </c>
      <c r="T197" s="254">
        <f t="shared" si="11"/>
        <v>76.39500000000001</v>
      </c>
      <c r="U197" s="145" t="s">
        <v>593</v>
      </c>
      <c r="V197" s="137"/>
    </row>
    <row r="198" spans="1:22" ht="25.05" customHeight="1">
      <c r="A198" s="168">
        <v>373</v>
      </c>
      <c r="B198" s="168">
        <v>65</v>
      </c>
      <c r="C198" s="168">
        <v>109</v>
      </c>
      <c r="D198" s="145" t="s">
        <v>145</v>
      </c>
      <c r="E198" s="145" t="s">
        <v>122</v>
      </c>
      <c r="F198" s="145" t="s">
        <v>53</v>
      </c>
      <c r="G198" s="145" t="s">
        <v>59</v>
      </c>
      <c r="H198" s="144" t="s">
        <v>67</v>
      </c>
      <c r="I198" s="145">
        <v>4</v>
      </c>
      <c r="J198" s="148">
        <v>77.5</v>
      </c>
      <c r="K198" s="147">
        <f t="shared" si="9"/>
        <v>4</v>
      </c>
      <c r="L198" s="148">
        <f t="shared" si="10"/>
        <v>81.5</v>
      </c>
      <c r="M198" s="145" t="s">
        <v>367</v>
      </c>
      <c r="N198" s="146" t="s">
        <v>373</v>
      </c>
      <c r="O198" s="146" t="s">
        <v>374</v>
      </c>
      <c r="P198" s="145" t="s">
        <v>447</v>
      </c>
      <c r="Q198" s="145">
        <v>33</v>
      </c>
      <c r="R198" s="149"/>
      <c r="S198" s="252">
        <v>70.459999999999994</v>
      </c>
      <c r="T198" s="254">
        <f t="shared" si="11"/>
        <v>75.97999999999999</v>
      </c>
      <c r="U198" s="145" t="s">
        <v>593</v>
      </c>
      <c r="V198" s="137"/>
    </row>
    <row r="199" spans="1:22" ht="25.05" customHeight="1">
      <c r="A199" s="168">
        <v>364</v>
      </c>
      <c r="B199" s="168">
        <v>63</v>
      </c>
      <c r="C199" s="168">
        <v>100</v>
      </c>
      <c r="D199" s="145" t="s">
        <v>143</v>
      </c>
      <c r="E199" s="145" t="s">
        <v>122</v>
      </c>
      <c r="F199" s="145" t="s">
        <v>53</v>
      </c>
      <c r="G199" s="145" t="s">
        <v>59</v>
      </c>
      <c r="H199" s="144" t="s">
        <v>55</v>
      </c>
      <c r="I199" s="145">
        <v>2</v>
      </c>
      <c r="J199" s="148">
        <v>73.5</v>
      </c>
      <c r="K199" s="147">
        <f t="shared" si="9"/>
        <v>2</v>
      </c>
      <c r="L199" s="148">
        <f t="shared" si="10"/>
        <v>75.5</v>
      </c>
      <c r="M199" s="145" t="s">
        <v>367</v>
      </c>
      <c r="N199" s="146" t="s">
        <v>373</v>
      </c>
      <c r="O199" s="146" t="s">
        <v>374</v>
      </c>
      <c r="P199" s="145" t="s">
        <v>455</v>
      </c>
      <c r="Q199" s="145">
        <v>34</v>
      </c>
      <c r="R199" s="149"/>
      <c r="S199" s="252">
        <v>75.36</v>
      </c>
      <c r="T199" s="254">
        <f t="shared" si="11"/>
        <v>75.430000000000007</v>
      </c>
      <c r="U199" s="145" t="s">
        <v>593</v>
      </c>
      <c r="V199" s="137"/>
    </row>
    <row r="200" spans="1:22" ht="25.05" customHeight="1">
      <c r="A200" s="168">
        <v>333</v>
      </c>
      <c r="B200" s="168">
        <v>58</v>
      </c>
      <c r="C200" s="168">
        <v>69</v>
      </c>
      <c r="D200" s="145" t="s">
        <v>136</v>
      </c>
      <c r="E200" s="145" t="s">
        <v>122</v>
      </c>
      <c r="F200" s="145" t="s">
        <v>53</v>
      </c>
      <c r="G200" s="145" t="s">
        <v>59</v>
      </c>
      <c r="H200" s="144" t="s">
        <v>61</v>
      </c>
      <c r="I200" s="145">
        <v>3</v>
      </c>
      <c r="J200" s="148">
        <v>71.5</v>
      </c>
      <c r="K200" s="147">
        <f t="shared" si="9"/>
        <v>3</v>
      </c>
      <c r="L200" s="148">
        <f t="shared" si="10"/>
        <v>74.5</v>
      </c>
      <c r="M200" s="145" t="s">
        <v>367</v>
      </c>
      <c r="N200" s="146" t="s">
        <v>373</v>
      </c>
      <c r="O200" s="146" t="s">
        <v>374</v>
      </c>
      <c r="P200" s="145" t="s">
        <v>457</v>
      </c>
      <c r="Q200" s="145">
        <v>35</v>
      </c>
      <c r="R200" s="149"/>
      <c r="S200" s="252">
        <v>75.02</v>
      </c>
      <c r="T200" s="254">
        <f t="shared" si="11"/>
        <v>74.759999999999991</v>
      </c>
      <c r="U200" s="145"/>
      <c r="V200" s="137"/>
    </row>
    <row r="201" spans="1:22" ht="25.05" customHeight="1">
      <c r="A201" s="168">
        <v>417</v>
      </c>
      <c r="B201" s="168">
        <v>73</v>
      </c>
      <c r="C201" s="168">
        <v>153</v>
      </c>
      <c r="D201" s="145" t="s">
        <v>153</v>
      </c>
      <c r="E201" s="145" t="s">
        <v>122</v>
      </c>
      <c r="F201" s="145" t="s">
        <v>53</v>
      </c>
      <c r="G201" s="145" t="s">
        <v>59</v>
      </c>
      <c r="H201" s="144" t="s">
        <v>55</v>
      </c>
      <c r="I201" s="145">
        <v>2</v>
      </c>
      <c r="J201" s="148">
        <v>74</v>
      </c>
      <c r="K201" s="147">
        <f t="shared" si="9"/>
        <v>2</v>
      </c>
      <c r="L201" s="148">
        <f t="shared" si="10"/>
        <v>76</v>
      </c>
      <c r="M201" s="145" t="s">
        <v>367</v>
      </c>
      <c r="N201" s="146" t="s">
        <v>373</v>
      </c>
      <c r="O201" s="146" t="s">
        <v>374</v>
      </c>
      <c r="P201" s="145" t="s">
        <v>453</v>
      </c>
      <c r="Q201" s="145">
        <v>28</v>
      </c>
      <c r="R201" s="149"/>
      <c r="S201" s="252">
        <v>71.81</v>
      </c>
      <c r="T201" s="254">
        <f t="shared" si="11"/>
        <v>73.905000000000001</v>
      </c>
      <c r="U201" s="145"/>
      <c r="V201" s="137"/>
    </row>
    <row r="202" spans="1:22" ht="25.05" customHeight="1">
      <c r="A202" s="168">
        <v>411</v>
      </c>
      <c r="B202" s="168">
        <v>72</v>
      </c>
      <c r="C202" s="168">
        <v>147</v>
      </c>
      <c r="D202" s="145" t="s">
        <v>152</v>
      </c>
      <c r="E202" s="145" t="s">
        <v>122</v>
      </c>
      <c r="F202" s="145" t="s">
        <v>53</v>
      </c>
      <c r="G202" s="145" t="s">
        <v>59</v>
      </c>
      <c r="H202" s="144" t="s">
        <v>55</v>
      </c>
      <c r="I202" s="145">
        <v>2</v>
      </c>
      <c r="J202" s="148">
        <v>76.5</v>
      </c>
      <c r="K202" s="147">
        <f t="shared" si="9"/>
        <v>2</v>
      </c>
      <c r="L202" s="148">
        <f t="shared" si="10"/>
        <v>78.5</v>
      </c>
      <c r="M202" s="145" t="s">
        <v>367</v>
      </c>
      <c r="N202" s="146" t="s">
        <v>373</v>
      </c>
      <c r="O202" s="146" t="s">
        <v>374</v>
      </c>
      <c r="P202" s="145" t="s">
        <v>449</v>
      </c>
      <c r="Q202" s="145">
        <v>37</v>
      </c>
      <c r="R202" s="149"/>
      <c r="S202" s="252">
        <v>69.09</v>
      </c>
      <c r="T202" s="254">
        <f t="shared" si="11"/>
        <v>73.795000000000002</v>
      </c>
      <c r="U202" s="145"/>
      <c r="V202" s="137"/>
    </row>
    <row r="203" spans="1:22" ht="25.05" customHeight="1">
      <c r="A203" s="168">
        <v>454</v>
      </c>
      <c r="B203" s="168">
        <v>82</v>
      </c>
      <c r="C203" s="168">
        <v>190</v>
      </c>
      <c r="D203" s="145" t="s">
        <v>160</v>
      </c>
      <c r="E203" s="145" t="s">
        <v>122</v>
      </c>
      <c r="F203" s="145" t="s">
        <v>53</v>
      </c>
      <c r="G203" s="145" t="s">
        <v>59</v>
      </c>
      <c r="H203" s="144" t="s">
        <v>61</v>
      </c>
      <c r="I203" s="145">
        <v>3</v>
      </c>
      <c r="J203" s="148">
        <v>74</v>
      </c>
      <c r="K203" s="147">
        <f t="shared" si="9"/>
        <v>3</v>
      </c>
      <c r="L203" s="148">
        <f t="shared" si="10"/>
        <v>77</v>
      </c>
      <c r="M203" s="145" t="s">
        <v>367</v>
      </c>
      <c r="N203" s="146" t="s">
        <v>373</v>
      </c>
      <c r="O203" s="146" t="s">
        <v>374</v>
      </c>
      <c r="P203" s="145" t="s">
        <v>452</v>
      </c>
      <c r="Q203" s="145">
        <v>27</v>
      </c>
      <c r="R203" s="149"/>
      <c r="S203" s="252">
        <v>70.239999999999995</v>
      </c>
      <c r="T203" s="254">
        <f t="shared" si="11"/>
        <v>73.62</v>
      </c>
      <c r="U203" s="145"/>
      <c r="V203" s="137"/>
    </row>
    <row r="204" spans="1:22" ht="25.05" customHeight="1">
      <c r="A204" s="168">
        <v>503</v>
      </c>
      <c r="B204" s="168">
        <v>95</v>
      </c>
      <c r="C204" s="168">
        <v>239</v>
      </c>
      <c r="D204" s="145" t="s">
        <v>174</v>
      </c>
      <c r="E204" s="145" t="s">
        <v>122</v>
      </c>
      <c r="F204" s="145" t="s">
        <v>53</v>
      </c>
      <c r="G204" s="145" t="s">
        <v>59</v>
      </c>
      <c r="H204" s="144" t="s">
        <v>60</v>
      </c>
      <c r="I204" s="145">
        <v>3</v>
      </c>
      <c r="J204" s="148">
        <v>72</v>
      </c>
      <c r="K204" s="147">
        <f t="shared" si="9"/>
        <v>3</v>
      </c>
      <c r="L204" s="148">
        <f t="shared" si="10"/>
        <v>75</v>
      </c>
      <c r="M204" s="145" t="s">
        <v>367</v>
      </c>
      <c r="N204" s="146" t="s">
        <v>373</v>
      </c>
      <c r="O204" s="146" t="s">
        <v>374</v>
      </c>
      <c r="P204" s="145" t="s">
        <v>456</v>
      </c>
      <c r="Q204" s="145">
        <v>29</v>
      </c>
      <c r="R204" s="149"/>
      <c r="S204" s="252">
        <v>70.28</v>
      </c>
      <c r="T204" s="254">
        <f t="shared" si="11"/>
        <v>72.64</v>
      </c>
      <c r="U204" s="145"/>
      <c r="V204" s="137"/>
    </row>
    <row r="205" spans="1:22" ht="25.05" customHeight="1">
      <c r="A205" s="168">
        <v>477</v>
      </c>
      <c r="B205" s="168">
        <v>89</v>
      </c>
      <c r="C205" s="168">
        <v>213</v>
      </c>
      <c r="D205" s="145" t="s">
        <v>167</v>
      </c>
      <c r="E205" s="145" t="s">
        <v>122</v>
      </c>
      <c r="F205" s="145" t="s">
        <v>53</v>
      </c>
      <c r="G205" s="145" t="s">
        <v>59</v>
      </c>
      <c r="H205" s="144" t="s">
        <v>67</v>
      </c>
      <c r="I205" s="145">
        <v>4</v>
      </c>
      <c r="J205" s="148">
        <v>72</v>
      </c>
      <c r="K205" s="147">
        <f t="shared" si="9"/>
        <v>4</v>
      </c>
      <c r="L205" s="148">
        <f t="shared" si="10"/>
        <v>76</v>
      </c>
      <c r="M205" s="145" t="s">
        <v>367</v>
      </c>
      <c r="N205" s="146" t="s">
        <v>373</v>
      </c>
      <c r="O205" s="146" t="s">
        <v>374</v>
      </c>
      <c r="P205" s="145" t="s">
        <v>454</v>
      </c>
      <c r="Q205" s="145">
        <v>36</v>
      </c>
      <c r="R205" s="149"/>
      <c r="S205" s="252">
        <v>68.22</v>
      </c>
      <c r="T205" s="254">
        <f t="shared" si="11"/>
        <v>72.11</v>
      </c>
      <c r="U205" s="145"/>
      <c r="V205" s="137"/>
    </row>
  </sheetData>
  <sheetProtection password="CCF3" sheet="1" objects="1" scenarios="1"/>
  <sortState ref="A43:CD82">
    <sortCondition ref="Q1"/>
  </sortState>
  <mergeCells count="1">
    <mergeCell ref="A2:V2"/>
  </mergeCells>
  <phoneticPr fontId="38" type="noConversion"/>
  <dataValidations count="1">
    <dataValidation type="list" allowBlank="1" showInputMessage="1" showErrorMessage="1" sqref="H3">
      <formula1>"报考的单位在民族自治县及所辖乡镇（街道办事处）的少数民族考生,报考的单位在民族乡（镇）的少数民族考生"</formula1>
    </dataValidation>
  </dataValidations>
  <printOptions horizontalCentered="1"/>
  <pageMargins left="0.70866141732283472" right="0.70866141732283472" top="0.74803149606299213" bottom="0.74803149606299213" header="0.31496062992125984" footer="0.31496062992125984"/>
  <pageSetup paperSize="9" scale="85" orientation="portrait" blackAndWhite="1" r:id="rId1"/>
  <headerFooter>
    <oddFooter>&amp;R第 &amp;P 页，共 &amp;N 页</oddFooter>
  </headerFooter>
</worksheet>
</file>

<file path=xl/worksheets/sheet2.xml><?xml version="1.0" encoding="utf-8"?>
<worksheet xmlns="http://schemas.openxmlformats.org/spreadsheetml/2006/main" xmlns:r="http://schemas.openxmlformats.org/officeDocument/2006/relationships">
  <sheetPr codeName="Sheet3"/>
  <dimension ref="A1:T30"/>
  <sheetViews>
    <sheetView showZeros="0" topLeftCell="B1" workbookViewId="0">
      <selection activeCell="F9" sqref="F9"/>
    </sheetView>
  </sheetViews>
  <sheetFormatPr defaultColWidth="0" defaultRowHeight="15.6" zeroHeight="1"/>
  <cols>
    <col min="1" max="1" width="2.33203125" style="65" hidden="1" customWidth="1"/>
    <col min="2" max="2" width="8.44140625" style="66" customWidth="1"/>
    <col min="3" max="3" width="5.33203125" style="66" customWidth="1"/>
    <col min="4" max="4" width="5.88671875" style="66" customWidth="1"/>
    <col min="5" max="5" width="3.33203125" style="66" customWidth="1"/>
    <col min="6" max="6" width="6.21875" style="66" customWidth="1"/>
    <col min="7" max="7" width="6.44140625" style="66" customWidth="1"/>
    <col min="8" max="8" width="12" style="66" customWidth="1"/>
    <col min="9" max="9" width="2.33203125" style="66" customWidth="1"/>
    <col min="10" max="10" width="2.21875" style="66" customWidth="1"/>
    <col min="11" max="11" width="7.44140625" style="66" customWidth="1"/>
    <col min="12" max="12" width="5.33203125" style="66" customWidth="1"/>
    <col min="13" max="13" width="5.6640625" style="66" customWidth="1"/>
    <col min="14" max="14" width="3.44140625" style="66" customWidth="1"/>
    <col min="15" max="15" width="6.6640625" style="66" customWidth="1"/>
    <col min="16" max="16" width="6.77734375" style="66" customWidth="1"/>
    <col min="17" max="17" width="12.21875" style="66" customWidth="1"/>
    <col min="18" max="18" width="0.6640625" style="66" customWidth="1"/>
    <col min="19" max="19" width="0" style="67" hidden="1" customWidth="1"/>
    <col min="20" max="16384" width="0" style="65" hidden="1"/>
  </cols>
  <sheetData>
    <row r="1" spans="2:20" ht="19.5" customHeight="1"/>
    <row r="2" spans="2:20" ht="15.75" customHeight="1">
      <c r="B2" s="68" t="s">
        <v>20</v>
      </c>
      <c r="C2" s="69">
        <v>94</v>
      </c>
      <c r="D2" s="70" t="s">
        <v>21</v>
      </c>
      <c r="E2" s="315">
        <v>10</v>
      </c>
      <c r="F2" s="316"/>
      <c r="G2" s="71" t="s">
        <v>22</v>
      </c>
      <c r="L2" s="317" t="s">
        <v>23</v>
      </c>
      <c r="M2" s="317"/>
      <c r="N2" s="317"/>
      <c r="O2" s="317"/>
      <c r="P2" s="317"/>
    </row>
    <row r="3" spans="2:20" ht="0.75" customHeight="1"/>
    <row r="4" spans="2:20" ht="40.200000000000003" customHeight="1">
      <c r="B4" s="291" t="s">
        <v>50</v>
      </c>
      <c r="C4" s="292"/>
      <c r="D4" s="292"/>
      <c r="E4" s="292"/>
      <c r="F4" s="292"/>
      <c r="G4" s="292"/>
      <c r="H4" s="292"/>
      <c r="I4" s="88"/>
      <c r="J4" s="88"/>
      <c r="K4" s="293" t="str">
        <f>B4</f>
        <v>赫章县2019年面向全县公办学校公开考调城区
部分易地扶贫搬迁子女就读学校教师</v>
      </c>
      <c r="L4" s="293"/>
      <c r="M4" s="293"/>
      <c r="N4" s="293"/>
      <c r="O4" s="293"/>
      <c r="P4" s="293"/>
      <c r="Q4" s="293"/>
    </row>
    <row r="5" spans="2:20" ht="9" hidden="1" customHeight="1">
      <c r="B5" s="318" t="s">
        <v>24</v>
      </c>
      <c r="C5" s="318"/>
      <c r="D5" s="318"/>
      <c r="E5" s="318"/>
      <c r="F5" s="318"/>
      <c r="G5" s="318"/>
      <c r="H5" s="318"/>
      <c r="I5" s="88"/>
      <c r="J5" s="88"/>
      <c r="K5" s="318" t="str">
        <f>B5</f>
        <v/>
      </c>
      <c r="L5" s="318"/>
      <c r="M5" s="318"/>
      <c r="N5" s="318"/>
      <c r="O5" s="318"/>
      <c r="P5" s="318"/>
      <c r="Q5" s="318"/>
    </row>
    <row r="6" spans="2:20" ht="15.75" customHeight="1">
      <c r="B6" s="294" t="s">
        <v>25</v>
      </c>
      <c r="C6" s="294"/>
      <c r="D6" s="294"/>
      <c r="E6" s="294"/>
      <c r="F6" s="294"/>
      <c r="G6" s="294"/>
      <c r="H6" s="294"/>
      <c r="I6" s="89"/>
      <c r="J6" s="88"/>
      <c r="K6" s="294" t="s">
        <v>26</v>
      </c>
      <c r="L6" s="294"/>
      <c r="M6" s="294"/>
      <c r="N6" s="294"/>
      <c r="O6" s="294"/>
      <c r="P6" s="294"/>
      <c r="Q6" s="294"/>
    </row>
    <row r="7" spans="2:20" ht="23.25" customHeight="1">
      <c r="B7" s="72" t="s">
        <v>27</v>
      </c>
      <c r="C7" s="314" t="str">
        <f>IF(ISERROR(VLOOKUP($H$8,基础数据!A:U,3,FALSE)),"",VLOOKUP($H$8,基础数据!A:U,3,FALSE))</f>
        <v/>
      </c>
      <c r="D7" s="314"/>
      <c r="E7" s="73"/>
      <c r="F7" s="74"/>
      <c r="G7" s="75" t="s">
        <v>28</v>
      </c>
      <c r="H7" s="74"/>
      <c r="I7" s="90"/>
      <c r="J7" s="91"/>
      <c r="K7" s="72"/>
      <c r="L7" s="296"/>
      <c r="M7" s="296"/>
      <c r="N7" s="296"/>
      <c r="O7" s="74"/>
      <c r="P7" s="75"/>
      <c r="Q7" s="74"/>
    </row>
    <row r="8" spans="2:20" s="63" customFormat="1" ht="31.5" customHeight="1">
      <c r="B8" s="76" t="s">
        <v>29</v>
      </c>
      <c r="C8" s="77" t="str">
        <f>IF(ISERROR(VLOOKUP($H$8,基础数据!A:U,37,FALSE)),"",VLOOKUP($H$8,基础数据!A:U,37,FALSE))</f>
        <v/>
      </c>
      <c r="D8" s="78" t="s">
        <v>7</v>
      </c>
      <c r="E8" s="77" t="str">
        <f>IF(ISERROR(VLOOKUP($H$8,基础数据!A:U,38,FALSE)),"",VLOOKUP($H$8,基础数据!A:U,38,FALSE))</f>
        <v/>
      </c>
      <c r="F8" s="79" t="s">
        <v>30</v>
      </c>
      <c r="G8" s="77" t="str">
        <f>IF(ISERROR(VLOOKUP($H$8,基础数据!A:U,35,FALSE)),"",VLOOKUP($H$8,基础数据!A:U,35,FALSE))</f>
        <v/>
      </c>
      <c r="H8" s="263">
        <f>C2</f>
        <v>94</v>
      </c>
      <c r="I8" s="92"/>
      <c r="J8" s="93"/>
      <c r="K8" s="76" t="str">
        <f>B8</f>
        <v>考 场 号</v>
      </c>
      <c r="L8" s="94" t="str">
        <f>C8</f>
        <v/>
      </c>
      <c r="M8" s="78" t="s">
        <v>7</v>
      </c>
      <c r="N8" s="95" t="str">
        <f>E8</f>
        <v/>
      </c>
      <c r="O8" s="79" t="s">
        <v>30</v>
      </c>
      <c r="P8" s="96" t="str">
        <f>G8</f>
        <v/>
      </c>
      <c r="Q8" s="263" t="s">
        <v>31</v>
      </c>
      <c r="R8" s="118"/>
      <c r="S8" s="119"/>
    </row>
    <row r="9" spans="2:20" s="63" customFormat="1" ht="35.25" customHeight="1">
      <c r="B9" s="80" t="s">
        <v>32</v>
      </c>
      <c r="C9" s="283" t="str">
        <f>IF(ISERROR(VLOOKUP($H$8,基础数据!A:U,4,FALSE)),"",VLOOKUP($H$8,基础数据!A:U,4,FALSE))</f>
        <v/>
      </c>
      <c r="D9" s="284"/>
      <c r="E9" s="285"/>
      <c r="F9" s="79" t="s">
        <v>33</v>
      </c>
      <c r="G9" s="81" t="str">
        <f>IF(ISERROR(VLOOKUP($H$8,基础数据!A:U,5,FALSE)),"",VLOOKUP($H$8,基础数据!A:U,5,FALSE))</f>
        <v/>
      </c>
      <c r="H9" s="263"/>
      <c r="I9" s="97"/>
      <c r="J9" s="93"/>
      <c r="K9" s="80" t="s">
        <v>32</v>
      </c>
      <c r="L9" s="286" t="str">
        <f t="shared" ref="L9:L14" si="0">C9</f>
        <v/>
      </c>
      <c r="M9" s="287"/>
      <c r="N9" s="288"/>
      <c r="O9" s="79" t="s">
        <v>33</v>
      </c>
      <c r="P9" s="98" t="str">
        <f>G9</f>
        <v/>
      </c>
      <c r="Q9" s="263"/>
      <c r="R9" s="118"/>
      <c r="S9" s="119"/>
    </row>
    <row r="10" spans="2:20" ht="35.25" customHeight="1">
      <c r="B10" s="82" t="s">
        <v>2</v>
      </c>
      <c r="C10" s="306" t="str">
        <f>IF(ISERROR(VLOOKUP($H$8,基础数据!A:U,13,FALSE)),"",VLOOKUP($H$8,基础数据!A:U,13,FALSE))</f>
        <v/>
      </c>
      <c r="D10" s="307"/>
      <c r="E10" s="307"/>
      <c r="F10" s="307"/>
      <c r="G10" s="308"/>
      <c r="H10" s="263"/>
      <c r="I10" s="99"/>
      <c r="J10" s="100"/>
      <c r="K10" s="82" t="s">
        <v>2</v>
      </c>
      <c r="L10" s="290" t="str">
        <f t="shared" si="0"/>
        <v/>
      </c>
      <c r="M10" s="290"/>
      <c r="N10" s="290"/>
      <c r="O10" s="290"/>
      <c r="P10" s="290"/>
      <c r="Q10" s="263"/>
      <c r="S10" s="120"/>
      <c r="T10" s="121"/>
    </row>
    <row r="11" spans="2:20" ht="35.25" customHeight="1">
      <c r="B11" s="82" t="s">
        <v>364</v>
      </c>
      <c r="C11" s="286" t="str">
        <f>IF(ISERROR(VLOOKUP($H$8,基础数据!A:U,22,FALSE)),"",VLOOKUP($H$8,基础数据!A:U,22,FALSE))&amp;IF(ISERROR(VLOOKUP($H$8,基础数据!A:U,23,FALSE)),"",VLOOKUP($H$8,基础数据!A:U,23,FALSE))&amp;IF(ISERROR(VLOOKUP($H$8,基础数据!A:U,24,FALSE)),"",VLOOKUP($H$8,基础数据!A:U,24,FALSE))</f>
        <v/>
      </c>
      <c r="D11" s="309"/>
      <c r="E11" s="309"/>
      <c r="F11" s="309"/>
      <c r="G11" s="309"/>
      <c r="H11" s="310"/>
      <c r="I11" s="99"/>
      <c r="J11" s="100"/>
      <c r="K11" s="82" t="str">
        <f>B11</f>
        <v>报考学校学段学科</v>
      </c>
      <c r="L11" s="286" t="str">
        <f t="shared" si="0"/>
        <v/>
      </c>
      <c r="M11" s="309"/>
      <c r="N11" s="309"/>
      <c r="O11" s="309"/>
      <c r="P11" s="309"/>
      <c r="Q11" s="310"/>
    </row>
    <row r="12" spans="2:20" s="63" customFormat="1" ht="35.25" customHeight="1">
      <c r="B12" s="80" t="s">
        <v>34</v>
      </c>
      <c r="C12" s="311" t="str">
        <f>IF(ISERROR(VLOOKUP($H$8,基础数据!A:U,36,FALSE)),"",VLOOKUP($H$8,基础数据!A:U,36,FALSE))</f>
        <v/>
      </c>
      <c r="D12" s="312"/>
      <c r="E12" s="312"/>
      <c r="F12" s="312"/>
      <c r="G12" s="312"/>
      <c r="H12" s="313"/>
      <c r="I12" s="92"/>
      <c r="J12" s="93"/>
      <c r="K12" s="80" t="s">
        <v>34</v>
      </c>
      <c r="L12" s="268" t="str">
        <f t="shared" si="0"/>
        <v/>
      </c>
      <c r="M12" s="269"/>
      <c r="N12" s="269"/>
      <c r="O12" s="269"/>
      <c r="P12" s="269"/>
      <c r="Q12" s="270"/>
      <c r="R12" s="118"/>
      <c r="S12" s="122"/>
    </row>
    <row r="13" spans="2:20" ht="35.25" customHeight="1">
      <c r="B13" s="83" t="s">
        <v>6</v>
      </c>
      <c r="C13" s="297" t="str">
        <f>IF(ISERROR(VLOOKUP($H$8,基础数据!A:U,34,FALSE)),"",VLOOKUP($H$8,基础数据!A:U,34,FALSE))</f>
        <v/>
      </c>
      <c r="D13" s="298"/>
      <c r="E13" s="298"/>
      <c r="F13" s="298"/>
      <c r="G13" s="298"/>
      <c r="H13" s="299"/>
      <c r="I13" s="99"/>
      <c r="J13" s="100"/>
      <c r="K13" s="83" t="s">
        <v>6</v>
      </c>
      <c r="L13" s="300" t="str">
        <f t="shared" si="0"/>
        <v/>
      </c>
      <c r="M13" s="301"/>
      <c r="N13" s="301"/>
      <c r="O13" s="301"/>
      <c r="P13" s="301"/>
      <c r="Q13" s="302"/>
    </row>
    <row r="14" spans="2:20" s="64" customFormat="1" ht="35.25" customHeight="1">
      <c r="B14" s="82" t="s">
        <v>8</v>
      </c>
      <c r="C14" s="303" t="str">
        <f>IF(ISERROR(VLOOKUP($H$8,基础数据!A:U,39,FALSE)),"",VLOOKUP($H$8,基础数据!A:U,39,FALSE))</f>
        <v/>
      </c>
      <c r="D14" s="304"/>
      <c r="E14" s="304"/>
      <c r="F14" s="304"/>
      <c r="G14" s="304"/>
      <c r="H14" s="305"/>
      <c r="I14" s="101"/>
      <c r="J14" s="102"/>
      <c r="K14" s="82" t="s">
        <v>8</v>
      </c>
      <c r="L14" s="280" t="str">
        <f t="shared" si="0"/>
        <v/>
      </c>
      <c r="M14" s="281"/>
      <c r="N14" s="281"/>
      <c r="O14" s="281"/>
      <c r="P14" s="281"/>
      <c r="Q14" s="282"/>
      <c r="R14" s="123"/>
      <c r="S14" s="124"/>
    </row>
    <row r="15" spans="2:20" ht="78.599999999999994" customHeight="1">
      <c r="B15" s="262" t="s">
        <v>47</v>
      </c>
      <c r="C15" s="262"/>
      <c r="D15" s="262"/>
      <c r="E15" s="262"/>
      <c r="F15" s="262"/>
      <c r="G15" s="262"/>
      <c r="H15" s="262"/>
      <c r="I15" s="103"/>
      <c r="J15" s="104"/>
      <c r="K15" s="262" t="s">
        <v>47</v>
      </c>
      <c r="L15" s="262"/>
      <c r="M15" s="262"/>
      <c r="N15" s="262"/>
      <c r="O15" s="262"/>
      <c r="P15" s="262"/>
      <c r="Q15" s="262"/>
      <c r="R15" s="65"/>
    </row>
    <row r="16" spans="2:20" ht="5.25" hidden="1" customHeight="1">
      <c r="B16" s="84"/>
      <c r="C16" s="84"/>
      <c r="D16" s="84"/>
      <c r="E16" s="84"/>
      <c r="F16" s="84"/>
      <c r="G16" s="84"/>
      <c r="H16" s="84"/>
      <c r="I16" s="105"/>
      <c r="J16" s="106"/>
      <c r="K16" s="84"/>
      <c r="L16" s="84"/>
      <c r="M16" s="84"/>
      <c r="N16" s="84"/>
      <c r="O16" s="84"/>
      <c r="P16" s="84"/>
      <c r="Q16" s="84"/>
    </row>
    <row r="17" spans="2:19" ht="40.200000000000003" customHeight="1">
      <c r="B17" s="291" t="str">
        <f>B4</f>
        <v>赫章县2019年面向全县公办学校公开考调城区
部分易地扶贫搬迁子女就读学校教师</v>
      </c>
      <c r="C17" s="292"/>
      <c r="D17" s="292"/>
      <c r="E17" s="292"/>
      <c r="F17" s="292"/>
      <c r="G17" s="292"/>
      <c r="H17" s="292"/>
      <c r="I17" s="89"/>
      <c r="J17" s="88"/>
      <c r="K17" s="293" t="str">
        <f>B17</f>
        <v>赫章县2019年面向全县公办学校公开考调城区
部分易地扶贫搬迁子女就读学校教师</v>
      </c>
      <c r="L17" s="293"/>
      <c r="M17" s="293"/>
      <c r="N17" s="293"/>
      <c r="O17" s="293"/>
      <c r="P17" s="293"/>
      <c r="Q17" s="293"/>
      <c r="R17" s="125"/>
    </row>
    <row r="18" spans="2:19" ht="21" customHeight="1">
      <c r="B18" s="294" t="s">
        <v>25</v>
      </c>
      <c r="C18" s="294"/>
      <c r="D18" s="294"/>
      <c r="E18" s="294"/>
      <c r="F18" s="294"/>
      <c r="G18" s="294"/>
      <c r="H18" s="294"/>
      <c r="I18" s="90"/>
      <c r="J18" s="91"/>
      <c r="K18" s="294" t="s">
        <v>26</v>
      </c>
      <c r="L18" s="294"/>
      <c r="M18" s="294"/>
      <c r="N18" s="294"/>
      <c r="O18" s="294"/>
      <c r="P18" s="294"/>
      <c r="Q18" s="294"/>
    </row>
    <row r="19" spans="2:19" ht="20.25" customHeight="1">
      <c r="B19" s="72" t="s">
        <v>27</v>
      </c>
      <c r="C19" s="295" t="str">
        <f>IF(ISERROR(VLOOKUP($H$20,基础数据!A:U,3,FALSE)),"",VLOOKUP($H$20,基础数据!A:U,3,FALSE))</f>
        <v/>
      </c>
      <c r="D19" s="295"/>
      <c r="E19" s="73"/>
      <c r="F19" s="74"/>
      <c r="G19" s="75" t="s">
        <v>28</v>
      </c>
      <c r="H19" s="74"/>
      <c r="I19" s="90"/>
      <c r="J19" s="91"/>
      <c r="K19" s="72"/>
      <c r="L19" s="296"/>
      <c r="M19" s="296"/>
      <c r="N19" s="296"/>
      <c r="O19" s="74"/>
      <c r="P19" s="75"/>
      <c r="Q19" s="74"/>
    </row>
    <row r="20" spans="2:19" s="63" customFormat="1" ht="31.5" customHeight="1">
      <c r="B20" s="76" t="s">
        <v>29</v>
      </c>
      <c r="C20" s="85" t="str">
        <f>IF(ISERROR(VLOOKUP($H$20,基础数据!A:U,37,FALSE)),"",VLOOKUP($H$20,基础数据!A:U,37,FALSE))</f>
        <v/>
      </c>
      <c r="D20" s="78" t="s">
        <v>7</v>
      </c>
      <c r="E20" s="86" t="str">
        <f>IF(ISERROR(VLOOKUP($H$20,基础数据!A:U,38,FALSE)),"",VLOOKUP($H$20,基础数据!A:U,38,FALSE))</f>
        <v/>
      </c>
      <c r="F20" s="79" t="s">
        <v>30</v>
      </c>
      <c r="G20" s="87" t="str">
        <f>IF(ISERROR(VLOOKUP($H$20,基础数据!A:U,35,FALSE)),"",VLOOKUP($H$20,基础数据!A:U,35,FALSE))</f>
        <v/>
      </c>
      <c r="H20" s="263">
        <f>H8+1</f>
        <v>95</v>
      </c>
      <c r="I20" s="107"/>
      <c r="J20" s="108"/>
      <c r="K20" s="109" t="str">
        <f>B20</f>
        <v>考 场 号</v>
      </c>
      <c r="L20" s="110" t="str">
        <f>C20</f>
        <v/>
      </c>
      <c r="M20" s="111" t="str">
        <f>D20</f>
        <v>座位号</v>
      </c>
      <c r="N20" s="112" t="str">
        <f>E20</f>
        <v/>
      </c>
      <c r="O20" s="79" t="s">
        <v>30</v>
      </c>
      <c r="P20" s="113" t="str">
        <f>G20</f>
        <v/>
      </c>
      <c r="Q20" s="264" t="s">
        <v>31</v>
      </c>
      <c r="R20" s="126"/>
      <c r="S20" s="119"/>
    </row>
    <row r="21" spans="2:19" s="63" customFormat="1" ht="35.25" customHeight="1">
      <c r="B21" s="80" t="s">
        <v>32</v>
      </c>
      <c r="C21" s="283" t="str">
        <f>IF(ISERROR(VLOOKUP($H$20,基础数据!A:U,4,FALSE)),"",VLOOKUP($H$20,基础数据!A:U,4,FALSE))</f>
        <v/>
      </c>
      <c r="D21" s="284"/>
      <c r="E21" s="285"/>
      <c r="F21" s="79" t="s">
        <v>33</v>
      </c>
      <c r="G21" s="81" t="str">
        <f>IF(ISERROR(VLOOKUP($H$20,基础数据!A:U,5,FALSE)),"",VLOOKUP($H$20,基础数据!A:U,5,FALSE))</f>
        <v/>
      </c>
      <c r="H21" s="263"/>
      <c r="I21" s="107"/>
      <c r="J21" s="108"/>
      <c r="K21" s="80" t="s">
        <v>32</v>
      </c>
      <c r="L21" s="286" t="str">
        <f t="shared" ref="L21:L26" si="1">C21</f>
        <v/>
      </c>
      <c r="M21" s="287"/>
      <c r="N21" s="288"/>
      <c r="O21" s="79" t="s">
        <v>33</v>
      </c>
      <c r="P21" s="98" t="str">
        <f>G21</f>
        <v/>
      </c>
      <c r="Q21" s="264"/>
      <c r="R21" s="118"/>
      <c r="S21" s="119"/>
    </row>
    <row r="22" spans="2:19" ht="35.25" customHeight="1">
      <c r="B22" s="82" t="s">
        <v>2</v>
      </c>
      <c r="C22" s="289" t="str">
        <f>IF(ISERROR(VLOOKUP($H$20,基础数据!A:U,13,FALSE)),"",VLOOKUP($H$20,基础数据!A:U,13,FALSE))</f>
        <v/>
      </c>
      <c r="D22" s="289"/>
      <c r="E22" s="289"/>
      <c r="F22" s="289"/>
      <c r="G22" s="289"/>
      <c r="H22" s="263"/>
      <c r="I22" s="114"/>
      <c r="J22" s="115"/>
      <c r="K22" s="80" t="s">
        <v>2</v>
      </c>
      <c r="L22" s="290" t="str">
        <f t="shared" si="1"/>
        <v/>
      </c>
      <c r="M22" s="290"/>
      <c r="N22" s="290"/>
      <c r="O22" s="290"/>
      <c r="P22" s="290"/>
      <c r="Q22" s="264"/>
    </row>
    <row r="23" spans="2:19" ht="35.25" customHeight="1">
      <c r="B23" s="82" t="str">
        <f>B11</f>
        <v>报考学校学段学科</v>
      </c>
      <c r="C23" s="289" t="str">
        <f>IF(ISERROR(VLOOKUP($H$20,基础数据!A:U,22,FALSE)),"",VLOOKUP($H$20,基础数据!A:U,22,FALSE))&amp;IF(ISERROR(VLOOKUP($H$20,基础数据!A:U,23,FALSE)),"",VLOOKUP($H$20,基础数据!A:U,23,FALSE))&amp;IF(ISERROR(VLOOKUP($H$20,基础数据!A:U,24,FALSE)),"",VLOOKUP($H$20,基础数据!A:U,24,FALSE))</f>
        <v/>
      </c>
      <c r="D23" s="289"/>
      <c r="E23" s="289"/>
      <c r="F23" s="289"/>
      <c r="G23" s="289"/>
      <c r="H23" s="289"/>
      <c r="I23" s="114"/>
      <c r="J23" s="115"/>
      <c r="K23" s="82" t="str">
        <f>B23</f>
        <v>报考学校学段学科</v>
      </c>
      <c r="L23" s="286" t="str">
        <f t="shared" si="1"/>
        <v/>
      </c>
      <c r="M23" s="287"/>
      <c r="N23" s="287"/>
      <c r="O23" s="287"/>
      <c r="P23" s="287"/>
      <c r="Q23" s="288"/>
    </row>
    <row r="24" spans="2:19" s="63" customFormat="1" ht="35.25" customHeight="1">
      <c r="B24" s="80" t="s">
        <v>34</v>
      </c>
      <c r="C24" s="265" t="str">
        <f>IF(ISERROR(VLOOKUP($H$20,基础数据!A:U,36,FALSE)),"",VLOOKUP($H$20,基础数据!A:U,36,FALSE))</f>
        <v/>
      </c>
      <c r="D24" s="266"/>
      <c r="E24" s="266"/>
      <c r="F24" s="266"/>
      <c r="G24" s="266"/>
      <c r="H24" s="267"/>
      <c r="I24" s="107"/>
      <c r="J24" s="108"/>
      <c r="K24" s="80" t="s">
        <v>34</v>
      </c>
      <c r="L24" s="268" t="str">
        <f t="shared" si="1"/>
        <v/>
      </c>
      <c r="M24" s="269"/>
      <c r="N24" s="269"/>
      <c r="O24" s="269"/>
      <c r="P24" s="269"/>
      <c r="Q24" s="270"/>
      <c r="R24" s="118"/>
      <c r="S24" s="119"/>
    </row>
    <row r="25" spans="2:19" ht="35.25" customHeight="1">
      <c r="B25" s="83" t="s">
        <v>6</v>
      </c>
      <c r="C25" s="271" t="str">
        <f>IF(ISERROR(VLOOKUP($H$20,基础数据!A:U,34,FALSE)),"",VLOOKUP($H$20,基础数据!A:U,34,FALSE))</f>
        <v/>
      </c>
      <c r="D25" s="272"/>
      <c r="E25" s="272"/>
      <c r="F25" s="272"/>
      <c r="G25" s="272"/>
      <c r="H25" s="273"/>
      <c r="I25" s="114"/>
      <c r="J25" s="115"/>
      <c r="K25" s="83" t="s">
        <v>6</v>
      </c>
      <c r="L25" s="274" t="str">
        <f t="shared" si="1"/>
        <v/>
      </c>
      <c r="M25" s="275"/>
      <c r="N25" s="275"/>
      <c r="O25" s="275"/>
      <c r="P25" s="275"/>
      <c r="Q25" s="276"/>
    </row>
    <row r="26" spans="2:19" s="64" customFormat="1" ht="35.25" customHeight="1">
      <c r="B26" s="82" t="s">
        <v>8</v>
      </c>
      <c r="C26" s="277" t="str">
        <f>IF(ISERROR(VLOOKUP($H$20,基础数据!A:U,39,FALSE)),"",VLOOKUP($H$20,基础数据!A:U,39,FALSE))</f>
        <v/>
      </c>
      <c r="D26" s="278"/>
      <c r="E26" s="278"/>
      <c r="F26" s="278"/>
      <c r="G26" s="278"/>
      <c r="H26" s="279"/>
      <c r="I26" s="114"/>
      <c r="J26" s="115"/>
      <c r="K26" s="82" t="s">
        <v>8</v>
      </c>
      <c r="L26" s="280" t="str">
        <f t="shared" si="1"/>
        <v/>
      </c>
      <c r="M26" s="281"/>
      <c r="N26" s="281"/>
      <c r="O26" s="281"/>
      <c r="P26" s="281"/>
      <c r="Q26" s="282"/>
      <c r="R26" s="123"/>
      <c r="S26" s="127"/>
    </row>
    <row r="27" spans="2:19" ht="77.25" customHeight="1">
      <c r="B27" s="262" t="s">
        <v>47</v>
      </c>
      <c r="C27" s="262"/>
      <c r="D27" s="262"/>
      <c r="E27" s="262"/>
      <c r="F27" s="262"/>
      <c r="G27" s="262"/>
      <c r="H27" s="262"/>
      <c r="I27" s="116"/>
      <c r="J27" s="117"/>
      <c r="K27" s="262" t="s">
        <v>47</v>
      </c>
      <c r="L27" s="262"/>
      <c r="M27" s="262"/>
      <c r="N27" s="262"/>
      <c r="O27" s="262"/>
      <c r="P27" s="262"/>
      <c r="Q27" s="262"/>
      <c r="R27" s="128" t="s">
        <v>19</v>
      </c>
    </row>
    <row r="28" spans="2:19" hidden="1"/>
    <row r="29" spans="2:19" hidden="1"/>
    <row r="30" spans="2:19" hidden="1"/>
  </sheetData>
  <protectedRanges>
    <protectedRange sqref="C2:F2" name="区域2" securityDescriptor=""/>
    <protectedRange sqref="C2 E2" name="区域1" securityDescriptor=""/>
  </protectedRanges>
  <mergeCells count="48">
    <mergeCell ref="E2:F2"/>
    <mergeCell ref="L2:P2"/>
    <mergeCell ref="B4:H4"/>
    <mergeCell ref="K4:Q4"/>
    <mergeCell ref="B5:H5"/>
    <mergeCell ref="K5:Q5"/>
    <mergeCell ref="B6:H6"/>
    <mergeCell ref="K6:Q6"/>
    <mergeCell ref="C7:D7"/>
    <mergeCell ref="L7:N7"/>
    <mergeCell ref="C9:E9"/>
    <mergeCell ref="L9:N9"/>
    <mergeCell ref="C10:G10"/>
    <mergeCell ref="L10:P10"/>
    <mergeCell ref="C11:H11"/>
    <mergeCell ref="L11:Q11"/>
    <mergeCell ref="C12:H12"/>
    <mergeCell ref="L12:Q12"/>
    <mergeCell ref="C13:H13"/>
    <mergeCell ref="L13:Q13"/>
    <mergeCell ref="C14:H14"/>
    <mergeCell ref="L14:Q14"/>
    <mergeCell ref="B15:H15"/>
    <mergeCell ref="K15:Q15"/>
    <mergeCell ref="C23:H23"/>
    <mergeCell ref="L23:Q23"/>
    <mergeCell ref="B17:H17"/>
    <mergeCell ref="K17:Q17"/>
    <mergeCell ref="B18:H18"/>
    <mergeCell ref="K18:Q18"/>
    <mergeCell ref="C19:D19"/>
    <mergeCell ref="L19:N19"/>
    <mergeCell ref="B27:H27"/>
    <mergeCell ref="K27:Q27"/>
    <mergeCell ref="H8:H10"/>
    <mergeCell ref="H20:H22"/>
    <mergeCell ref="Q8:Q10"/>
    <mergeCell ref="Q20:Q22"/>
    <mergeCell ref="C24:H24"/>
    <mergeCell ref="L24:Q24"/>
    <mergeCell ref="C25:H25"/>
    <mergeCell ref="L25:Q25"/>
    <mergeCell ref="C26:H26"/>
    <mergeCell ref="L26:Q26"/>
    <mergeCell ref="C21:E21"/>
    <mergeCell ref="L21:N21"/>
    <mergeCell ref="C22:G22"/>
    <mergeCell ref="L22:P22"/>
  </mergeCells>
  <phoneticPr fontId="38" type="noConversion"/>
  <pageMargins left="0" right="0" top="0.39305555555555599" bottom="0" header="0" footer="0"/>
  <pageSetup paperSize="9" orientation="portrait" r:id="rId1"/>
  <legacyDrawing r:id="rId2"/>
</worksheet>
</file>

<file path=xl/worksheets/sheet3.xml><?xml version="1.0" encoding="utf-8"?>
<worksheet xmlns="http://schemas.openxmlformats.org/spreadsheetml/2006/main" xmlns:r="http://schemas.openxmlformats.org/officeDocument/2006/relationships">
  <sheetPr codeName="Sheet1"/>
  <dimension ref="A1:XFC29"/>
  <sheetViews>
    <sheetView workbookViewId="0">
      <selection activeCell="G19" sqref="G19"/>
    </sheetView>
  </sheetViews>
  <sheetFormatPr defaultColWidth="0" defaultRowHeight="14.4" zeroHeight="1"/>
  <cols>
    <col min="1" max="1" width="2.33203125" customWidth="1"/>
    <col min="2" max="2" width="8.6640625" customWidth="1"/>
    <col min="3" max="3" width="4" customWidth="1"/>
    <col min="4" max="4" width="3.21875" customWidth="1"/>
    <col min="5" max="5" width="1" customWidth="1"/>
    <col min="6" max="6" width="8.6640625" customWidth="1"/>
    <col min="7" max="7" width="9.77734375" customWidth="1"/>
    <col min="8" max="8" width="12.6640625" customWidth="1"/>
    <col min="9" max="9" width="2.109375" customWidth="1"/>
    <col min="10" max="10" width="2" customWidth="1"/>
    <col min="11" max="11" width="8.77734375" customWidth="1"/>
    <col min="12" max="12" width="4.109375" customWidth="1"/>
    <col min="13" max="13" width="2.77734375" customWidth="1"/>
    <col min="14" max="14" width="0.77734375" customWidth="1"/>
    <col min="15" max="15" width="8.77734375" customWidth="1"/>
    <col min="16" max="16" width="9.21875" customWidth="1"/>
    <col min="17" max="17" width="12.6640625" customWidth="1"/>
    <col min="18" max="22" width="9" hidden="1" customWidth="1"/>
    <col min="23" max="23" width="6.88671875" hidden="1" customWidth="1"/>
    <col min="24" max="16383" width="9" hidden="1"/>
    <col min="16384" max="16384" width="0.33203125" customWidth="1"/>
  </cols>
  <sheetData>
    <row r="1" spans="1:20" s="2" customFormat="1" ht="10.5" customHeight="1">
      <c r="B1" s="6"/>
      <c r="C1" s="6"/>
      <c r="D1" s="6"/>
      <c r="E1" s="6"/>
      <c r="F1" s="6"/>
      <c r="G1" s="6"/>
      <c r="H1" s="6"/>
      <c r="I1" s="6"/>
      <c r="J1" s="6"/>
      <c r="K1" s="6"/>
      <c r="L1" s="6"/>
      <c r="M1" s="6"/>
      <c r="N1" s="6"/>
      <c r="O1" s="6"/>
      <c r="P1" s="6"/>
      <c r="Q1" s="6"/>
      <c r="R1" s="6"/>
      <c r="S1" s="4"/>
    </row>
    <row r="2" spans="1:20" s="2" customFormat="1" ht="33.75" customHeight="1">
      <c r="B2" s="7" t="s">
        <v>20</v>
      </c>
      <c r="C2" s="8">
        <v>97</v>
      </c>
      <c r="D2" s="9" t="s">
        <v>21</v>
      </c>
      <c r="E2" s="412">
        <v>200</v>
      </c>
      <c r="F2" s="412"/>
      <c r="G2" s="10" t="s">
        <v>22</v>
      </c>
      <c r="H2" s="6"/>
      <c r="I2" s="6"/>
      <c r="J2" s="6"/>
      <c r="K2" s="6"/>
      <c r="L2" s="413" t="s">
        <v>23</v>
      </c>
      <c r="M2" s="413"/>
      <c r="N2" s="413"/>
      <c r="O2" s="413"/>
      <c r="P2" s="413"/>
      <c r="Q2" s="6"/>
      <c r="R2" s="6"/>
      <c r="S2" s="4"/>
    </row>
    <row r="3" spans="1:20" s="2" customFormat="1" ht="21" customHeight="1">
      <c r="B3" s="414" t="s">
        <v>581</v>
      </c>
      <c r="C3" s="415"/>
      <c r="D3" s="415"/>
      <c r="E3" s="415"/>
      <c r="F3" s="415"/>
      <c r="G3" s="415"/>
      <c r="H3" s="415"/>
      <c r="I3" s="29"/>
      <c r="J3" s="29"/>
      <c r="K3" s="416" t="str">
        <f>B3</f>
        <v>赫章县2019年面向全县公办学校公开考调城区部分易地扶贫搬迁子女就读学校教师</v>
      </c>
      <c r="L3" s="416"/>
      <c r="M3" s="416"/>
      <c r="N3" s="416"/>
      <c r="O3" s="416"/>
      <c r="P3" s="416"/>
      <c r="Q3" s="416"/>
      <c r="R3" s="6"/>
      <c r="S3" s="4"/>
    </row>
    <row r="4" spans="1:20" s="2" customFormat="1" ht="18" customHeight="1">
      <c r="B4" s="391" t="s">
        <v>35</v>
      </c>
      <c r="C4" s="391"/>
      <c r="D4" s="391"/>
      <c r="E4" s="391"/>
      <c r="F4" s="391"/>
      <c r="G4" s="391"/>
      <c r="H4" s="391"/>
      <c r="I4" s="30"/>
      <c r="J4" s="31"/>
      <c r="K4" s="391" t="s">
        <v>36</v>
      </c>
      <c r="L4" s="391"/>
      <c r="M4" s="391"/>
      <c r="N4" s="391"/>
      <c r="O4" s="391"/>
      <c r="P4" s="391"/>
      <c r="Q4" s="391"/>
      <c r="R4" s="6"/>
      <c r="S4" s="4"/>
    </row>
    <row r="5" spans="1:20" s="2" customFormat="1" ht="23.25" customHeight="1">
      <c r="B5" s="11" t="s">
        <v>27</v>
      </c>
      <c r="C5" s="393">
        <f>IF(ISERROR(VLOOKUP($H$6,基础数据!B:U,2,FALSE)),"",VLOOKUP($H$6,基础数据!B:U,2,FALSE))</f>
        <v>13</v>
      </c>
      <c r="D5" s="393"/>
      <c r="E5" s="12"/>
      <c r="F5" s="13"/>
      <c r="G5" s="14" t="s">
        <v>28</v>
      </c>
      <c r="H5" s="13"/>
      <c r="I5" s="32"/>
      <c r="J5" s="33"/>
      <c r="K5" s="11"/>
      <c r="L5" s="393"/>
      <c r="M5" s="393"/>
      <c r="N5" s="393"/>
      <c r="O5" s="13"/>
      <c r="P5" s="14"/>
      <c r="Q5" s="13"/>
      <c r="R5" s="6"/>
      <c r="S5" s="4"/>
    </row>
    <row r="6" spans="1:20" s="3" customFormat="1" ht="33" customHeight="1">
      <c r="A6" s="15"/>
      <c r="B6" s="164" t="s">
        <v>14</v>
      </c>
      <c r="C6" s="406" t="str">
        <f>IF(ISERROR(VLOOKUP($H$6,基础数据!B:U,51,FALSE)),"",VLOOKUP($H$6,基础数据!B:U,51,FALSE))</f>
        <v/>
      </c>
      <c r="D6" s="407"/>
      <c r="E6" s="408"/>
      <c r="F6" s="16" t="s">
        <v>30</v>
      </c>
      <c r="G6" s="17" t="str">
        <f>IF(ISERROR(VLOOKUP($H$6,基础数据!B:U,34,FALSE)),"",VLOOKUP($H$6,基础数据!B:U,34,FALSE))</f>
        <v/>
      </c>
      <c r="H6" s="402">
        <f>C2</f>
        <v>97</v>
      </c>
      <c r="I6" s="34"/>
      <c r="J6" s="35"/>
      <c r="K6" s="16" t="str">
        <f t="shared" ref="K6:P6" si="0">B6</f>
        <v>面试编号</v>
      </c>
      <c r="L6" s="409" t="str">
        <f t="shared" si="0"/>
        <v/>
      </c>
      <c r="M6" s="410"/>
      <c r="N6" s="411"/>
      <c r="O6" s="18" t="str">
        <f t="shared" si="0"/>
        <v>准考证号</v>
      </c>
      <c r="P6" s="19" t="str">
        <f t="shared" si="0"/>
        <v/>
      </c>
      <c r="Q6" s="403" t="s">
        <v>31</v>
      </c>
      <c r="R6" s="54"/>
    </row>
    <row r="7" spans="1:20" s="3" customFormat="1" ht="33" customHeight="1">
      <c r="A7" s="15"/>
      <c r="B7" s="163" t="s">
        <v>583</v>
      </c>
      <c r="C7" s="382" t="str">
        <f>IF(ISERROR(VLOOKUP($H$6,基础数据!B:U,3,FALSE)),"",VLOOKUP($H$6,基础数据!B:U,3,FALSE))</f>
        <v>赵斌</v>
      </c>
      <c r="D7" s="383"/>
      <c r="E7" s="384"/>
      <c r="F7" s="18" t="s">
        <v>37</v>
      </c>
      <c r="G7" s="19" t="str">
        <f>IF(ISERROR(VLOOKUP($H$6,基础数据!B:U,4,FALSE)),"",VLOOKUP($H$6,基础数据!B:U,4,FALSE))</f>
        <v>城关镇黄泥小学</v>
      </c>
      <c r="H7" s="402"/>
      <c r="I7" s="36"/>
      <c r="J7" s="35"/>
      <c r="K7" s="18" t="s">
        <v>32</v>
      </c>
      <c r="L7" s="385" t="str">
        <f>C7</f>
        <v>赵斌</v>
      </c>
      <c r="M7" s="386"/>
      <c r="N7" s="387"/>
      <c r="O7" s="37" t="s">
        <v>37</v>
      </c>
      <c r="P7" s="38" t="str">
        <f>G7</f>
        <v>城关镇黄泥小学</v>
      </c>
      <c r="Q7" s="404"/>
      <c r="R7" s="54"/>
    </row>
    <row r="8" spans="1:20" s="4" customFormat="1" ht="33" customHeight="1">
      <c r="A8" s="2"/>
      <c r="B8" s="164" t="s">
        <v>2</v>
      </c>
      <c r="C8" s="395" t="str">
        <f>IF(ISERROR(VLOOKUP($H$6,基础数据!B:U,12,FALSE)),"",VLOOKUP($H$6,基础数据!B:U,12,FALSE))</f>
        <v>是</v>
      </c>
      <c r="D8" s="395"/>
      <c r="E8" s="395"/>
      <c r="F8" s="395"/>
      <c r="G8" s="395"/>
      <c r="H8" s="402"/>
      <c r="I8" s="39"/>
      <c r="J8" s="40"/>
      <c r="K8" s="20" t="s">
        <v>2</v>
      </c>
      <c r="L8" s="385" t="str">
        <f>C8</f>
        <v>是</v>
      </c>
      <c r="M8" s="386"/>
      <c r="N8" s="386"/>
      <c r="O8" s="386"/>
      <c r="P8" s="387"/>
      <c r="Q8" s="405"/>
      <c r="R8" s="55"/>
      <c r="S8" s="56"/>
      <c r="T8" s="56"/>
    </row>
    <row r="9" spans="1:20" s="4" customFormat="1" ht="31.5" customHeight="1">
      <c r="A9" s="2"/>
      <c r="B9" s="165" t="s">
        <v>584</v>
      </c>
      <c r="C9" s="396" t="str">
        <f>IF(ISERROR(VLOOKUP($H$6,基础数据!B:U,21,FALSE)),"",VLOOKUP($H$6,基础数据!B:U,21,FALSE))&amp;IF(ISERROR(VLOOKUP($H$6,基础数据!B:U,22,FALSE)),"",VLOOKUP($H$6,基础数据!B:U,22,FALSE))&amp;IF(ISERROR(VLOOKUP($H$6,基础数据!B:U,23,FALSE)),"",VLOOKUP($H$6,基础数据!B:U,23,FALSE))</f>
        <v/>
      </c>
      <c r="D9" s="397"/>
      <c r="E9" s="397"/>
      <c r="F9" s="397"/>
      <c r="G9" s="397"/>
      <c r="H9" s="398"/>
      <c r="I9" s="39"/>
      <c r="J9" s="40"/>
      <c r="K9" s="20" t="str">
        <f>B9</f>
        <v>报考单位学段学科</v>
      </c>
      <c r="L9" s="340" t="str">
        <f>C9</f>
        <v/>
      </c>
      <c r="M9" s="341"/>
      <c r="N9" s="341"/>
      <c r="O9" s="341"/>
      <c r="P9" s="341"/>
      <c r="Q9" s="342"/>
      <c r="R9" s="55"/>
    </row>
    <row r="10" spans="1:20" s="3" customFormat="1" ht="36" customHeight="1">
      <c r="A10" s="15"/>
      <c r="B10" s="163" t="s">
        <v>585</v>
      </c>
      <c r="C10" s="399" t="str">
        <f>IF(ISERROR(VLOOKUP($H$6,基础数据!B:U,46,FALSE)),"",VLOOKUP($H$6,基础数据!B:U,46,FALSE))</f>
        <v/>
      </c>
      <c r="D10" s="400"/>
      <c r="E10" s="400"/>
      <c r="F10" s="400"/>
      <c r="G10" s="400"/>
      <c r="H10" s="401"/>
      <c r="I10" s="34"/>
      <c r="J10" s="35"/>
      <c r="K10" s="18" t="s">
        <v>38</v>
      </c>
      <c r="L10" s="346" t="str">
        <f>C10</f>
        <v/>
      </c>
      <c r="M10" s="347"/>
      <c r="N10" s="347"/>
      <c r="O10" s="347"/>
      <c r="P10" s="347"/>
      <c r="Q10" s="348"/>
      <c r="R10" s="54"/>
      <c r="S10" s="57"/>
    </row>
    <row r="11" spans="1:20" s="4" customFormat="1" ht="3.9" customHeight="1">
      <c r="A11" s="2"/>
      <c r="B11" s="21"/>
      <c r="C11" s="22"/>
      <c r="D11" s="23"/>
      <c r="E11" s="23"/>
      <c r="F11" s="22"/>
      <c r="G11" s="22"/>
      <c r="H11" s="24"/>
      <c r="I11" s="39"/>
      <c r="J11" s="40"/>
      <c r="K11" s="41"/>
      <c r="L11" s="42"/>
      <c r="M11" s="42"/>
      <c r="N11" s="43"/>
      <c r="O11" s="43"/>
      <c r="P11" s="43"/>
      <c r="Q11" s="58"/>
      <c r="R11" s="55"/>
    </row>
    <row r="12" spans="1:20" s="4" customFormat="1" ht="21" customHeight="1">
      <c r="A12" s="2"/>
      <c r="B12" s="321" t="s">
        <v>39</v>
      </c>
      <c r="C12" s="349" t="str">
        <f>IF(ISERROR(VLOOKUP($H$6,基础数据!B:U,49,FALSE)),"",VLOOKUP($H$6,基础数据!B:U,49,FALSE))</f>
        <v/>
      </c>
      <c r="D12" s="350"/>
      <c r="E12" s="351"/>
      <c r="F12" s="323" t="s">
        <v>40</v>
      </c>
      <c r="G12" s="335" t="str">
        <f>IF(ISERROR(VLOOKUP($H$6,基础数据!B:U,50,FALSE)),"",VLOOKUP($H$6,基础数据!B:U,50,FALSE))</f>
        <v/>
      </c>
      <c r="H12" s="336"/>
      <c r="I12" s="39"/>
      <c r="J12" s="40"/>
      <c r="K12" s="321" t="s">
        <v>39</v>
      </c>
      <c r="L12" s="349" t="str">
        <f>C12</f>
        <v/>
      </c>
      <c r="M12" s="350"/>
      <c r="N12" s="351"/>
      <c r="O12" s="325" t="s">
        <v>40</v>
      </c>
      <c r="P12" s="331" t="str">
        <f>G12</f>
        <v/>
      </c>
      <c r="Q12" s="332"/>
      <c r="R12" s="55"/>
    </row>
    <row r="13" spans="1:20" s="4" customFormat="1" ht="12.75" customHeight="1">
      <c r="A13" s="2"/>
      <c r="B13" s="322"/>
      <c r="C13" s="352"/>
      <c r="D13" s="353"/>
      <c r="E13" s="354"/>
      <c r="F13" s="323"/>
      <c r="G13" s="337"/>
      <c r="H13" s="338"/>
      <c r="I13" s="39"/>
      <c r="J13" s="40"/>
      <c r="K13" s="322"/>
      <c r="L13" s="352"/>
      <c r="M13" s="353"/>
      <c r="N13" s="354"/>
      <c r="O13" s="326"/>
      <c r="P13" s="333"/>
      <c r="Q13" s="334"/>
      <c r="R13" s="55"/>
    </row>
    <row r="14" spans="1:20" s="5" customFormat="1" ht="36" customHeight="1">
      <c r="A14" s="25"/>
      <c r="B14" s="164" t="s">
        <v>11</v>
      </c>
      <c r="C14" s="355" t="str">
        <f>IF(ISERROR(VLOOKUP($H$6,基础数据!B:U,47,FALSE)),"",VLOOKUP($H$6,基础数据!B:U,47,FALSE))</f>
        <v/>
      </c>
      <c r="D14" s="356"/>
      <c r="E14" s="357"/>
      <c r="F14" s="26" t="s">
        <v>41</v>
      </c>
      <c r="G14" s="363" t="str">
        <f>IF(ISERROR(VLOOKUP($H$6,基础数据!B:U,48,FALSE)),"",VLOOKUP($H$6,基础数据!B:U,48,FALSE))</f>
        <v/>
      </c>
      <c r="H14" s="364"/>
      <c r="I14" s="44"/>
      <c r="J14" s="45"/>
      <c r="K14" s="20" t="s">
        <v>11</v>
      </c>
      <c r="L14" s="360" t="str">
        <f>C14</f>
        <v/>
      </c>
      <c r="M14" s="361"/>
      <c r="N14" s="362"/>
      <c r="O14" s="26" t="s">
        <v>41</v>
      </c>
      <c r="P14" s="363" t="str">
        <f>G14</f>
        <v/>
      </c>
      <c r="Q14" s="364"/>
      <c r="R14" s="59"/>
      <c r="S14" s="60"/>
    </row>
    <row r="15" spans="1:20" s="2" customFormat="1" ht="100.2" customHeight="1">
      <c r="B15" s="394" t="s">
        <v>582</v>
      </c>
      <c r="C15" s="319"/>
      <c r="D15" s="319"/>
      <c r="E15" s="319"/>
      <c r="F15" s="319"/>
      <c r="G15" s="319"/>
      <c r="H15" s="319"/>
      <c r="I15" s="46"/>
      <c r="J15" s="47"/>
      <c r="K15" s="320" t="str">
        <f>B15</f>
        <v xml:space="preserve">注：1、面试考生须同时持有效《居民身份证》、《面试准考证》原件进入指定的面试考点，按规定报到时间进入相应候考室。
    2、附《面试人员须知》于背面，请认真阅读，以免影响考试。
    3、请仔细核对本证各项内容，有疑问或错误，请及时核对，联系电话：0857-3222369,0857-3232881
    4、信息公示网址：http://rsj.gzhezhang.gov.cn/）和县教育系统政工QQ群（信息向当地教育管理中心索取）    </v>
      </c>
      <c r="L15" s="320"/>
      <c r="M15" s="320"/>
      <c r="N15" s="320"/>
      <c r="O15" s="320"/>
      <c r="P15" s="320"/>
      <c r="Q15" s="320"/>
      <c r="S15" s="4"/>
    </row>
    <row r="16" spans="1:20" s="2" customFormat="1" ht="14.25" customHeight="1">
      <c r="B16" s="27"/>
      <c r="C16" s="27"/>
      <c r="D16" s="27"/>
      <c r="E16" s="27"/>
      <c r="F16" s="27"/>
      <c r="G16" s="27"/>
      <c r="H16" s="27"/>
      <c r="I16" s="48"/>
      <c r="J16" s="49"/>
      <c r="K16" s="27"/>
      <c r="L16" s="27"/>
      <c r="M16" s="27"/>
      <c r="N16" s="27"/>
      <c r="O16" s="27"/>
      <c r="P16" s="27"/>
      <c r="Q16" s="27"/>
      <c r="R16" s="6"/>
      <c r="S16" s="4"/>
    </row>
    <row r="17" spans="1:19" s="2" customFormat="1" ht="27" customHeight="1">
      <c r="B17" s="389" t="str">
        <f>B3</f>
        <v>赫章县2019年面向全县公办学校公开考调城区部分易地扶贫搬迁子女就读学校教师</v>
      </c>
      <c r="C17" s="389"/>
      <c r="D17" s="389"/>
      <c r="E17" s="389"/>
      <c r="F17" s="389"/>
      <c r="G17" s="389"/>
      <c r="H17" s="389"/>
      <c r="I17" s="30"/>
      <c r="J17" s="31"/>
      <c r="K17" s="390" t="str">
        <f>B17</f>
        <v>赫章县2019年面向全县公办学校公开考调城区部分易地扶贫搬迁子女就读学校教师</v>
      </c>
      <c r="L17" s="390"/>
      <c r="M17" s="390"/>
      <c r="N17" s="390"/>
      <c r="O17" s="390"/>
      <c r="P17" s="390"/>
      <c r="Q17" s="390"/>
      <c r="R17" s="61"/>
      <c r="S17" s="4"/>
    </row>
    <row r="18" spans="1:19" s="2" customFormat="1" ht="16.5" customHeight="1">
      <c r="B18" s="391" t="s">
        <v>35</v>
      </c>
      <c r="C18" s="391"/>
      <c r="D18" s="391"/>
      <c r="E18" s="391"/>
      <c r="F18" s="391"/>
      <c r="G18" s="391"/>
      <c r="H18" s="391"/>
      <c r="I18" s="32"/>
      <c r="J18" s="33"/>
      <c r="K18" s="391" t="s">
        <v>36</v>
      </c>
      <c r="L18" s="391"/>
      <c r="M18" s="391"/>
      <c r="N18" s="391"/>
      <c r="O18" s="391"/>
      <c r="P18" s="391"/>
      <c r="Q18" s="391"/>
      <c r="R18" s="6"/>
      <c r="S18" s="4"/>
    </row>
    <row r="19" spans="1:19" s="2" customFormat="1" ht="27.6" customHeight="1">
      <c r="B19" s="11" t="s">
        <v>27</v>
      </c>
      <c r="C19" s="392">
        <f>IF(ISERROR(VLOOKUP($H$20,基础数据!B:U,2,FALSE)),"",VLOOKUP($H$20,基础数据!B:U,2,FALSE))</f>
        <v>266</v>
      </c>
      <c r="D19" s="392"/>
      <c r="E19" s="12"/>
      <c r="F19" s="13"/>
      <c r="G19" s="14" t="s">
        <v>28</v>
      </c>
      <c r="H19" s="13"/>
      <c r="I19" s="32"/>
      <c r="J19" s="33"/>
      <c r="K19" s="11"/>
      <c r="L19" s="393"/>
      <c r="M19" s="393"/>
      <c r="N19" s="393"/>
      <c r="O19" s="13"/>
      <c r="P19" s="14"/>
      <c r="Q19" s="13"/>
      <c r="R19" s="6"/>
      <c r="S19" s="4"/>
    </row>
    <row r="20" spans="1:19" s="3" customFormat="1" ht="33" customHeight="1">
      <c r="A20" s="15"/>
      <c r="B20" s="164" t="s">
        <v>14</v>
      </c>
      <c r="C20" s="379" t="str">
        <f>IF(ISERROR(VLOOKUP($H$20,基础数据!B:U,51,FALSE)),"",VLOOKUP($H$20,基础数据!B:U,51,FALSE))</f>
        <v/>
      </c>
      <c r="D20" s="380"/>
      <c r="E20" s="381"/>
      <c r="F20" s="16" t="s">
        <v>30</v>
      </c>
      <c r="G20" s="19" t="str">
        <f>IF(ISERROR(VLOOKUP($H$20,基础数据!B:U,34,FALSE)),"",VLOOKUP($H$20,基础数据!B:U,34,FALSE))</f>
        <v/>
      </c>
      <c r="H20" s="324">
        <f>H6+1</f>
        <v>98</v>
      </c>
      <c r="I20" s="34"/>
      <c r="J20" s="35"/>
      <c r="K20" s="16" t="str">
        <f>B20</f>
        <v>面试编号</v>
      </c>
      <c r="L20" s="379" t="str">
        <f>C20</f>
        <v/>
      </c>
      <c r="M20" s="380"/>
      <c r="N20" s="381"/>
      <c r="O20" s="37" t="s">
        <v>30</v>
      </c>
      <c r="P20" s="19" t="str">
        <f>G20</f>
        <v/>
      </c>
      <c r="Q20" s="328" t="s">
        <v>31</v>
      </c>
      <c r="R20" s="62"/>
    </row>
    <row r="21" spans="1:19" s="3" customFormat="1" ht="33" customHeight="1">
      <c r="A21" s="15"/>
      <c r="B21" s="163" t="s">
        <v>583</v>
      </c>
      <c r="C21" s="382" t="str">
        <f>IF(ISERROR(VLOOKUP($H$20,基础数据!B:U,3,FALSE)),"",VLOOKUP($H$20,基础数据!B:U,3,FALSE))</f>
        <v>杨发国</v>
      </c>
      <c r="D21" s="383"/>
      <c r="E21" s="384"/>
      <c r="F21" s="18" t="s">
        <v>37</v>
      </c>
      <c r="G21" s="19" t="str">
        <f>IF(ISERROR(VLOOKUP($H$20,基础数据!B:U,4,FALSE)),"",VLOOKUP($H$20,基础数据!B:U,4,FALSE))</f>
        <v>城关镇卸旗小学</v>
      </c>
      <c r="H21" s="324"/>
      <c r="I21" s="34"/>
      <c r="J21" s="35"/>
      <c r="K21" s="18" t="s">
        <v>32</v>
      </c>
      <c r="L21" s="385" t="str">
        <f>C21</f>
        <v>杨发国</v>
      </c>
      <c r="M21" s="386"/>
      <c r="N21" s="387"/>
      <c r="O21" s="37" t="s">
        <v>33</v>
      </c>
      <c r="P21" s="38" t="str">
        <f>G21</f>
        <v>城关镇卸旗小学</v>
      </c>
      <c r="Q21" s="329"/>
      <c r="R21" s="54"/>
    </row>
    <row r="22" spans="1:19" s="4" customFormat="1" ht="33" customHeight="1">
      <c r="A22" s="2"/>
      <c r="B22" s="164" t="s">
        <v>586</v>
      </c>
      <c r="C22" s="388" t="str">
        <f>IF(ISERROR(VLOOKUP($H$20,基础数据!B:U,12,FALSE)),"",VLOOKUP($H$20,基础数据!B:U,12,FALSE))</f>
        <v>是</v>
      </c>
      <c r="D22" s="388"/>
      <c r="E22" s="388"/>
      <c r="F22" s="388"/>
      <c r="G22" s="388"/>
      <c r="H22" s="324"/>
      <c r="I22" s="39"/>
      <c r="J22" s="40"/>
      <c r="K22" s="18" t="s">
        <v>2</v>
      </c>
      <c r="L22" s="385" t="str">
        <f>C22</f>
        <v>是</v>
      </c>
      <c r="M22" s="386"/>
      <c r="N22" s="386"/>
      <c r="O22" s="386"/>
      <c r="P22" s="387"/>
      <c r="Q22" s="330"/>
      <c r="R22" s="55"/>
    </row>
    <row r="23" spans="1:19" s="4" customFormat="1" ht="33.75" customHeight="1">
      <c r="A23" s="2"/>
      <c r="B23" s="165" t="str">
        <f>B9</f>
        <v>报考单位学段学科</v>
      </c>
      <c r="C23" s="339" t="str">
        <f>IF(ISERROR(VLOOKUP($H$20,基础数据!B:U,21,FALSE)),"",VLOOKUP($H$20,基础数据!B:U,21,FALSE))&amp;IF(ISERROR(VLOOKUP($H$20,基础数据!B:U,22,FALSE)),"",VLOOKUP($H$20,基础数据!B:U,22,FALSE))&amp;IF(ISERROR(VLOOKUP($H$20,基础数据!B:U,23,FALSE)),"",VLOOKUP($H$20,基础数据!B:U,23,FALSE))</f>
        <v/>
      </c>
      <c r="D23" s="339"/>
      <c r="E23" s="339"/>
      <c r="F23" s="339"/>
      <c r="G23" s="339"/>
      <c r="H23" s="339"/>
      <c r="I23" s="39"/>
      <c r="J23" s="40"/>
      <c r="K23" s="20" t="str">
        <f>B9</f>
        <v>报考单位学段学科</v>
      </c>
      <c r="L23" s="340" t="str">
        <f>C23</f>
        <v/>
      </c>
      <c r="M23" s="341"/>
      <c r="N23" s="341"/>
      <c r="O23" s="341"/>
      <c r="P23" s="341"/>
      <c r="Q23" s="342"/>
      <c r="R23" s="55"/>
    </row>
    <row r="24" spans="1:19" s="3" customFormat="1" ht="36" customHeight="1">
      <c r="A24" s="15"/>
      <c r="B24" s="18" t="s">
        <v>38</v>
      </c>
      <c r="C24" s="343" t="str">
        <f>IF(ISERROR(VLOOKUP($H$20,基础数据!B:U,46,FALSE)),"",VLOOKUP($H$20,基础数据!B:U,46,FALSE))</f>
        <v/>
      </c>
      <c r="D24" s="344"/>
      <c r="E24" s="344"/>
      <c r="F24" s="344"/>
      <c r="G24" s="344"/>
      <c r="H24" s="345"/>
      <c r="I24" s="34"/>
      <c r="J24" s="35"/>
      <c r="K24" s="18" t="s">
        <v>38</v>
      </c>
      <c r="L24" s="346" t="str">
        <f>C24</f>
        <v/>
      </c>
      <c r="M24" s="347"/>
      <c r="N24" s="347"/>
      <c r="O24" s="347"/>
      <c r="P24" s="347"/>
      <c r="Q24" s="348"/>
      <c r="R24" s="54"/>
    </row>
    <row r="25" spans="1:19" s="4" customFormat="1" ht="3.9" customHeight="1">
      <c r="A25" s="2"/>
      <c r="B25" s="21"/>
      <c r="C25" s="28"/>
      <c r="D25" s="28"/>
      <c r="E25" s="28"/>
      <c r="F25" s="28"/>
      <c r="G25" s="28"/>
      <c r="H25" s="28"/>
      <c r="I25" s="39"/>
      <c r="J25" s="40"/>
      <c r="K25" s="21"/>
      <c r="L25" s="50"/>
      <c r="M25" s="50"/>
      <c r="N25" s="50"/>
      <c r="O25" s="50"/>
      <c r="P25" s="50"/>
      <c r="Q25" s="50"/>
      <c r="R25" s="55"/>
    </row>
    <row r="26" spans="1:19" s="4" customFormat="1" ht="15.75" customHeight="1">
      <c r="A26" s="2"/>
      <c r="B26" s="321" t="s">
        <v>39</v>
      </c>
      <c r="C26" s="367" t="str">
        <f>IF(ISERROR(VLOOKUP($H$20,基础数据!B:U,49,FALSE)),"",VLOOKUP($H$20,基础数据!B:U,49,FALSE))</f>
        <v/>
      </c>
      <c r="D26" s="368"/>
      <c r="E26" s="369"/>
      <c r="F26" s="323" t="s">
        <v>40</v>
      </c>
      <c r="G26" s="325" t="str">
        <f>IF(ISERROR(VLOOKUP($H$20,基础数据!B:U,50,FALSE)),"",VLOOKUP($H$20,基础数据!B:U,50,FALSE))</f>
        <v/>
      </c>
      <c r="H26" s="365"/>
      <c r="I26" s="39"/>
      <c r="J26" s="40"/>
      <c r="K26" s="321" t="str">
        <f>B26</f>
        <v>面试室</v>
      </c>
      <c r="L26" s="373" t="str">
        <f>C26</f>
        <v/>
      </c>
      <c r="M26" s="374"/>
      <c r="N26" s="375"/>
      <c r="O26" s="327" t="str">
        <f>F26</f>
        <v>候考室</v>
      </c>
      <c r="P26" s="325" t="str">
        <f>G26</f>
        <v/>
      </c>
      <c r="Q26" s="365"/>
      <c r="R26" s="55"/>
    </row>
    <row r="27" spans="1:19" s="4" customFormat="1" ht="12.75" customHeight="1">
      <c r="A27" s="2"/>
      <c r="B27" s="322"/>
      <c r="C27" s="370"/>
      <c r="D27" s="371"/>
      <c r="E27" s="372"/>
      <c r="F27" s="323"/>
      <c r="G27" s="326"/>
      <c r="H27" s="366"/>
      <c r="I27" s="39"/>
      <c r="J27" s="40"/>
      <c r="K27" s="322"/>
      <c r="L27" s="376"/>
      <c r="M27" s="377"/>
      <c r="N27" s="378"/>
      <c r="O27" s="327"/>
      <c r="P27" s="326"/>
      <c r="Q27" s="366"/>
      <c r="R27" s="55"/>
    </row>
    <row r="28" spans="1:19" s="5" customFormat="1" ht="27.75" customHeight="1">
      <c r="A28" s="25"/>
      <c r="B28" s="164" t="s">
        <v>11</v>
      </c>
      <c r="C28" s="355" t="str">
        <f>IF(ISERROR(VLOOKUP($H$20,基础数据!B:U,47,FALSE)),"",VLOOKUP($H$20,基础数据!B:U,47,FALSE))</f>
        <v/>
      </c>
      <c r="D28" s="356"/>
      <c r="E28" s="357"/>
      <c r="F28" s="26" t="s">
        <v>41</v>
      </c>
      <c r="G28" s="358" t="str">
        <f>IF(ISERROR(VLOOKUP($H$20,基础数据!B:U,48,FALSE)),"",VLOOKUP($H$20,基础数据!B:U,48,FALSE))</f>
        <v/>
      </c>
      <c r="H28" s="359"/>
      <c r="I28" s="44"/>
      <c r="J28" s="45"/>
      <c r="K28" s="20" t="str">
        <f t="shared" ref="K28:P28" si="1">B28</f>
        <v>面试时间</v>
      </c>
      <c r="L28" s="360" t="str">
        <f t="shared" si="1"/>
        <v/>
      </c>
      <c r="M28" s="361"/>
      <c r="N28" s="362"/>
      <c r="O28" s="51" t="str">
        <f t="shared" si="1"/>
        <v>候考室报到时间</v>
      </c>
      <c r="P28" s="363" t="str">
        <f t="shared" si="1"/>
        <v/>
      </c>
      <c r="Q28" s="364"/>
      <c r="R28" s="59"/>
    </row>
    <row r="29" spans="1:19" s="2" customFormat="1" ht="100.2" customHeight="1">
      <c r="B29" s="319" t="str">
        <f>B15</f>
        <v xml:space="preserve">注：1、面试考生须同时持有效《居民身份证》、《面试准考证》原件进入指定的面试考点，按规定报到时间进入相应候考室。
    2、附《面试人员须知》于背面，请认真阅读，以免影响考试。
    3、请仔细核对本证各项内容，有疑问或错误，请及时核对，联系电话：0857-3222369,0857-3232881
    4、信息公示网址：http://rsj.gzhezhang.gov.cn/）和县教育系统政工QQ群（信息向当地教育管理中心索取）    </v>
      </c>
      <c r="C29" s="319"/>
      <c r="D29" s="319"/>
      <c r="E29" s="319"/>
      <c r="F29" s="319"/>
      <c r="G29" s="319"/>
      <c r="H29" s="319"/>
      <c r="I29" s="52"/>
      <c r="J29" s="53"/>
      <c r="K29" s="320" t="str">
        <f>B29</f>
        <v xml:space="preserve">注：1、面试考生须同时持有效《居民身份证》、《面试准考证》原件进入指定的面试考点，按规定报到时间进入相应候考室。
    2、附《面试人员须知》于背面，请认真阅读，以免影响考试。
    3、请仔细核对本证各项内容，有疑问或错误，请及时核对，联系电话：0857-3222369,0857-3232881
    4、信息公示网址：http://rsj.gzhezhang.gov.cn/）和县教育系统政工QQ群（信息向当地教育管理中心索取）    </v>
      </c>
      <c r="L29" s="320"/>
      <c r="M29" s="320"/>
      <c r="N29" s="320"/>
      <c r="O29" s="320"/>
      <c r="P29" s="320"/>
      <c r="Q29" s="320"/>
      <c r="R29" s="61"/>
      <c r="S29" s="4"/>
    </row>
  </sheetData>
  <protectedRanges>
    <protectedRange sqref="N20 C6:E7 K20 L12 K11:P11 B6:B14 O26:P28 C8:C10 C12 C11:E11 C14 C13:E13 O6:P8 O12:P14 O9:P10 L8:M10 C26 L14:M14 C25:G25 L28:M28 O22:P25 L22:M24 L25:N25 K6:K10 L13:N13 C28 K12:K14 B20 C22:C24 F24:H24 F22:G23 D20 L6:N7 K22:K28 C27:E27 B22:B28 F6:J14 L26 L27:N27 F26:H28" name="区域1_3" securityDescriptor=""/>
  </protectedRanges>
  <mergeCells count="66">
    <mergeCell ref="E2:F2"/>
    <mergeCell ref="L2:P2"/>
    <mergeCell ref="B3:H3"/>
    <mergeCell ref="K3:Q3"/>
    <mergeCell ref="B4:H4"/>
    <mergeCell ref="K4:Q4"/>
    <mergeCell ref="C5:D5"/>
    <mergeCell ref="L5:N5"/>
    <mergeCell ref="C6:E6"/>
    <mergeCell ref="L6:N6"/>
    <mergeCell ref="C7:E7"/>
    <mergeCell ref="L7:N7"/>
    <mergeCell ref="C8:G8"/>
    <mergeCell ref="L8:P8"/>
    <mergeCell ref="C9:H9"/>
    <mergeCell ref="L9:Q9"/>
    <mergeCell ref="C10:H10"/>
    <mergeCell ref="L10:Q10"/>
    <mergeCell ref="H6:H8"/>
    <mergeCell ref="Q6:Q8"/>
    <mergeCell ref="C14:E14"/>
    <mergeCell ref="G14:H14"/>
    <mergeCell ref="L14:N14"/>
    <mergeCell ref="P14:Q14"/>
    <mergeCell ref="B15:H15"/>
    <mergeCell ref="K15:Q15"/>
    <mergeCell ref="C22:G22"/>
    <mergeCell ref="L22:P22"/>
    <mergeCell ref="B17:H17"/>
    <mergeCell ref="K17:Q17"/>
    <mergeCell ref="B18:H18"/>
    <mergeCell ref="K18:Q18"/>
    <mergeCell ref="C19:D19"/>
    <mergeCell ref="L19:N19"/>
    <mergeCell ref="C24:H24"/>
    <mergeCell ref="L24:Q24"/>
    <mergeCell ref="C12:E13"/>
    <mergeCell ref="L12:N13"/>
    <mergeCell ref="C28:E28"/>
    <mergeCell ref="G28:H28"/>
    <mergeCell ref="L28:N28"/>
    <mergeCell ref="P28:Q28"/>
    <mergeCell ref="G26:H27"/>
    <mergeCell ref="P26:Q27"/>
    <mergeCell ref="C26:E27"/>
    <mergeCell ref="L26:N27"/>
    <mergeCell ref="C20:E20"/>
    <mergeCell ref="L20:N20"/>
    <mergeCell ref="C21:E21"/>
    <mergeCell ref="L21:N21"/>
    <mergeCell ref="B29:H29"/>
    <mergeCell ref="K29:Q29"/>
    <mergeCell ref="B12:B13"/>
    <mergeCell ref="B26:B27"/>
    <mergeCell ref="F12:F13"/>
    <mergeCell ref="F26:F27"/>
    <mergeCell ref="H20:H22"/>
    <mergeCell ref="K12:K13"/>
    <mergeCell ref="K26:K27"/>
    <mergeCell ref="O12:O13"/>
    <mergeCell ref="O26:O27"/>
    <mergeCell ref="Q20:Q22"/>
    <mergeCell ref="P12:Q13"/>
    <mergeCell ref="G12:H13"/>
    <mergeCell ref="C23:H23"/>
    <mergeCell ref="L23:Q23"/>
  </mergeCells>
  <phoneticPr fontId="38" type="noConversion"/>
  <pageMargins left="0.4" right="0.23888888888888901" top="0.40902777777777799" bottom="0.42916666666666697" header="0.31388888888888899" footer="0.31388888888888899"/>
  <pageSetup paperSize="9" orientation="portrait" r:id="rId1"/>
  <legacyDrawing r:id="rId2"/>
</worksheet>
</file>

<file path=xl/worksheets/sheet4.xml><?xml version="1.0" encoding="utf-8"?>
<worksheet xmlns="http://schemas.openxmlformats.org/spreadsheetml/2006/main" xmlns:r="http://schemas.openxmlformats.org/officeDocument/2006/relationships">
  <sheetPr codeName="Sheet4"/>
  <dimension ref="A1:A65"/>
  <sheetViews>
    <sheetView workbookViewId="0">
      <selection sqref="A1:A1048576"/>
    </sheetView>
  </sheetViews>
  <sheetFormatPr defaultColWidth="9" defaultRowHeight="14.4"/>
  <sheetData>
    <row r="1" spans="1:1">
      <c r="A1" s="1" t="s">
        <v>42</v>
      </c>
    </row>
    <row r="2" spans="1:1">
      <c r="A2" s="1" t="s">
        <v>42</v>
      </c>
    </row>
    <row r="3" spans="1:1">
      <c r="A3" s="1" t="s">
        <v>42</v>
      </c>
    </row>
    <row r="4" spans="1:1">
      <c r="A4" s="1" t="s">
        <v>42</v>
      </c>
    </row>
    <row r="5" spans="1:1">
      <c r="A5" s="1" t="s">
        <v>42</v>
      </c>
    </row>
    <row r="6" spans="1:1">
      <c r="A6" s="1" t="s">
        <v>42</v>
      </c>
    </row>
    <row r="7" spans="1:1">
      <c r="A7" s="1" t="s">
        <v>42</v>
      </c>
    </row>
    <row r="8" spans="1:1">
      <c r="A8" s="1" t="s">
        <v>42</v>
      </c>
    </row>
    <row r="9" spans="1:1">
      <c r="A9" s="1" t="s">
        <v>43</v>
      </c>
    </row>
    <row r="10" spans="1:1">
      <c r="A10" s="1" t="s">
        <v>42</v>
      </c>
    </row>
    <row r="11" spans="1:1">
      <c r="A11" s="1" t="s">
        <v>42</v>
      </c>
    </row>
    <row r="12" spans="1:1">
      <c r="A12" s="1" t="s">
        <v>43</v>
      </c>
    </row>
    <row r="13" spans="1:1">
      <c r="A13" s="1" t="s">
        <v>42</v>
      </c>
    </row>
    <row r="14" spans="1:1">
      <c r="A14" s="1" t="s">
        <v>42</v>
      </c>
    </row>
    <row r="15" spans="1:1">
      <c r="A15" s="1" t="s">
        <v>42</v>
      </c>
    </row>
    <row r="16" spans="1:1">
      <c r="A16" s="1" t="s">
        <v>42</v>
      </c>
    </row>
    <row r="17" spans="1:1">
      <c r="A17" s="1" t="s">
        <v>43</v>
      </c>
    </row>
    <row r="18" spans="1:1">
      <c r="A18" s="1" t="s">
        <v>43</v>
      </c>
    </row>
    <row r="19" spans="1:1">
      <c r="A19" s="1" t="s">
        <v>42</v>
      </c>
    </row>
    <row r="20" spans="1:1">
      <c r="A20" s="1" t="s">
        <v>42</v>
      </c>
    </row>
    <row r="21" spans="1:1">
      <c r="A21" s="1" t="s">
        <v>42</v>
      </c>
    </row>
    <row r="22" spans="1:1">
      <c r="A22" s="1" t="s">
        <v>42</v>
      </c>
    </row>
    <row r="23" spans="1:1">
      <c r="A23" s="1" t="s">
        <v>43</v>
      </c>
    </row>
    <row r="24" spans="1:1">
      <c r="A24" s="1" t="s">
        <v>42</v>
      </c>
    </row>
    <row r="25" spans="1:1">
      <c r="A25" s="1" t="s">
        <v>42</v>
      </c>
    </row>
    <row r="26" spans="1:1">
      <c r="A26" s="1" t="s">
        <v>42</v>
      </c>
    </row>
    <row r="27" spans="1:1">
      <c r="A27" s="1" t="s">
        <v>42</v>
      </c>
    </row>
    <row r="28" spans="1:1">
      <c r="A28" s="1" t="s">
        <v>42</v>
      </c>
    </row>
    <row r="29" spans="1:1">
      <c r="A29" s="1" t="s">
        <v>42</v>
      </c>
    </row>
    <row r="30" spans="1:1">
      <c r="A30" s="1" t="s">
        <v>42</v>
      </c>
    </row>
    <row r="31" spans="1:1">
      <c r="A31" s="1" t="s">
        <v>42</v>
      </c>
    </row>
    <row r="32" spans="1:1">
      <c r="A32" s="1" t="s">
        <v>42</v>
      </c>
    </row>
    <row r="33" spans="1:1">
      <c r="A33" s="1" t="s">
        <v>43</v>
      </c>
    </row>
    <row r="34" spans="1:1">
      <c r="A34" s="1" t="s">
        <v>42</v>
      </c>
    </row>
    <row r="35" spans="1:1">
      <c r="A35" s="1" t="s">
        <v>42</v>
      </c>
    </row>
    <row r="36" spans="1:1">
      <c r="A36" s="1" t="s">
        <v>42</v>
      </c>
    </row>
    <row r="37" spans="1:1">
      <c r="A37" s="1" t="s">
        <v>42</v>
      </c>
    </row>
    <row r="38" spans="1:1">
      <c r="A38" s="1" t="s">
        <v>42</v>
      </c>
    </row>
    <row r="39" spans="1:1">
      <c r="A39" s="1" t="s">
        <v>42</v>
      </c>
    </row>
    <row r="40" spans="1:1">
      <c r="A40" s="1" t="s">
        <v>42</v>
      </c>
    </row>
    <row r="41" spans="1:1">
      <c r="A41" s="1" t="s">
        <v>42</v>
      </c>
    </row>
    <row r="42" spans="1:1">
      <c r="A42" s="1" t="s">
        <v>42</v>
      </c>
    </row>
    <row r="43" spans="1:1">
      <c r="A43" s="1" t="s">
        <v>42</v>
      </c>
    </row>
    <row r="44" spans="1:1">
      <c r="A44" s="1" t="s">
        <v>42</v>
      </c>
    </row>
    <row r="45" spans="1:1">
      <c r="A45" s="1" t="s">
        <v>43</v>
      </c>
    </row>
    <row r="46" spans="1:1">
      <c r="A46" s="1" t="s">
        <v>42</v>
      </c>
    </row>
    <row r="47" spans="1:1">
      <c r="A47" s="1" t="s">
        <v>43</v>
      </c>
    </row>
    <row r="48" spans="1:1">
      <c r="A48" s="1" t="s">
        <v>43</v>
      </c>
    </row>
    <row r="49" spans="1:1">
      <c r="A49" s="1" t="s">
        <v>42</v>
      </c>
    </row>
    <row r="50" spans="1:1">
      <c r="A50" s="1" t="s">
        <v>43</v>
      </c>
    </row>
    <row r="51" spans="1:1">
      <c r="A51" s="1" t="s">
        <v>42</v>
      </c>
    </row>
    <row r="52" spans="1:1">
      <c r="A52" s="1" t="s">
        <v>42</v>
      </c>
    </row>
    <row r="53" spans="1:1">
      <c r="A53" s="1" t="s">
        <v>42</v>
      </c>
    </row>
    <row r="54" spans="1:1">
      <c r="A54" s="1" t="s">
        <v>43</v>
      </c>
    </row>
    <row r="55" spans="1:1">
      <c r="A55" s="1" t="s">
        <v>43</v>
      </c>
    </row>
    <row r="56" spans="1:1">
      <c r="A56" s="1" t="s">
        <v>42</v>
      </c>
    </row>
    <row r="57" spans="1:1">
      <c r="A57" s="1" t="s">
        <v>42</v>
      </c>
    </row>
    <row r="58" spans="1:1">
      <c r="A58" s="1" t="s">
        <v>42</v>
      </c>
    </row>
    <row r="59" spans="1:1">
      <c r="A59" s="1" t="s">
        <v>43</v>
      </c>
    </row>
    <row r="60" spans="1:1">
      <c r="A60" s="1" t="s">
        <v>42</v>
      </c>
    </row>
    <row r="61" spans="1:1">
      <c r="A61" s="1" t="s">
        <v>43</v>
      </c>
    </row>
    <row r="62" spans="1:1">
      <c r="A62" s="1" t="s">
        <v>42</v>
      </c>
    </row>
    <row r="63" spans="1:1">
      <c r="A63" s="1" t="s">
        <v>42</v>
      </c>
    </row>
    <row r="64" spans="1:1">
      <c r="A64" s="1" t="s">
        <v>42</v>
      </c>
    </row>
    <row r="65" spans="1:1">
      <c r="A65" s="1" t="s">
        <v>42</v>
      </c>
    </row>
  </sheetData>
  <phoneticPr fontId="38" type="noConversion"/>
  <pageMargins left="0.75" right="0.75" top="1" bottom="1" header="0.51180555555555596" footer="0.51180555555555596"/>
  <pageSetup paperSize="9" orientation="portrait"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38"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4</vt:i4>
      </vt:variant>
    </vt:vector>
  </HeadingPairs>
  <TitlesOfParts>
    <vt:vector size="9" baseType="lpstr">
      <vt:lpstr>基础数据</vt:lpstr>
      <vt:lpstr>笔试准考证打印</vt:lpstr>
      <vt:lpstr>面试准考证打印</vt:lpstr>
      <vt:lpstr>Sheet1</vt:lpstr>
      <vt:lpstr>Sheet2</vt:lpstr>
      <vt:lpstr>笔试准考证打印!Print_Area</vt:lpstr>
      <vt:lpstr>基础数据!Print_Area</vt:lpstr>
      <vt:lpstr>面试准考证打印!Print_Area</vt:lpstr>
      <vt:lpstr>基础数据!Print_Titles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pqh</dc:creator>
  <cp:lastModifiedBy>xzjd</cp:lastModifiedBy>
  <cp:lastPrinted>2019-03-17T03:12:41Z</cp:lastPrinted>
  <dcterms:created xsi:type="dcterms:W3CDTF">2015-02-11T08:50:00Z</dcterms:created>
  <dcterms:modified xsi:type="dcterms:W3CDTF">2019-03-17T03:56:32Z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2052-10.1.0.6747</vt:lpwstr>
  </property>
</Properties>
</file>