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<sst xmlns="http://schemas.openxmlformats.org/spreadsheetml/2006/main" count="172" uniqueCount="94">
  <si>
    <t xml:space="preserve">贵阳市住房和城乡建设局2022年下半年事业单位公开招聘工作人员进入面试人员名单        </t>
  </si>
  <si>
    <t>序号</t>
  </si>
  <si>
    <t>姓名</t>
  </si>
  <si>
    <t>准考证号</t>
  </si>
  <si>
    <t>报考单位及代码</t>
  </si>
  <si>
    <t>报考岗位及代码</t>
  </si>
  <si>
    <t>笔试成绩</t>
  </si>
  <si>
    <t>笔试成绩（百分制）</t>
  </si>
  <si>
    <t>笔试成绩30%</t>
  </si>
  <si>
    <t>专业测试成绩（笔试）</t>
  </si>
  <si>
    <t>专业测试成绩40%</t>
  </si>
  <si>
    <t>笔试、专业测试总成绩</t>
  </si>
  <si>
    <t>笔试、专业测试排名</t>
  </si>
  <si>
    <t>是否进入面试</t>
  </si>
  <si>
    <t>备注</t>
  </si>
  <si>
    <t>夏旭忆</t>
  </si>
  <si>
    <t>1152011703221</t>
  </si>
  <si>
    <r>
      <t>101010030</t>
    </r>
    <r>
      <rPr>
        <sz val="10"/>
        <rFont val="宋体"/>
        <charset val="0"/>
      </rPr>
      <t>贵阳市建筑管理处</t>
    </r>
  </si>
  <si>
    <r>
      <t>10101003001</t>
    </r>
    <r>
      <rPr>
        <sz val="10"/>
        <rFont val="宋体"/>
        <charset val="0"/>
      </rPr>
      <t>专业技术岗位</t>
    </r>
  </si>
  <si>
    <t>专业测试缺考</t>
  </si>
  <si>
    <t>徐彬荣</t>
  </si>
  <si>
    <t>1152011701022</t>
  </si>
  <si>
    <t>10101003002管理岗位</t>
  </si>
  <si>
    <t>是</t>
  </si>
  <si>
    <t>袁洪武</t>
  </si>
  <si>
    <t>1152011702619</t>
  </si>
  <si>
    <t>冉华钰</t>
  </si>
  <si>
    <t>1152011700411</t>
  </si>
  <si>
    <t>程子</t>
  </si>
  <si>
    <t>1152011701024</t>
  </si>
  <si>
    <r>
      <t>10101003003</t>
    </r>
    <r>
      <rPr>
        <sz val="10"/>
        <rFont val="宋体"/>
        <charset val="0"/>
      </rPr>
      <t>专业技术岗位</t>
    </r>
  </si>
  <si>
    <t>龙玉宝</t>
  </si>
  <si>
    <t>1152011700919</t>
  </si>
  <si>
    <t>申一帜</t>
  </si>
  <si>
    <t>1152011702001</t>
  </si>
  <si>
    <t>谌福生</t>
  </si>
  <si>
    <t>1152011703103</t>
  </si>
  <si>
    <t>杨轲予</t>
  </si>
  <si>
    <t>1152011701027</t>
  </si>
  <si>
    <t>刘年郅</t>
  </si>
  <si>
    <t>1152011700313</t>
  </si>
  <si>
    <t>黄爱迪</t>
  </si>
  <si>
    <t>1152011701316</t>
  </si>
  <si>
    <t>石锐昌</t>
  </si>
  <si>
    <t>1152011703226</t>
  </si>
  <si>
    <t>赵耀</t>
  </si>
  <si>
    <t>1152011702109</t>
  </si>
  <si>
    <t>龙铁柱</t>
  </si>
  <si>
    <t>1152011703321</t>
  </si>
  <si>
    <t>宋远航</t>
  </si>
  <si>
    <t>1152011900709</t>
  </si>
  <si>
    <t>10101003004专业技术岗位</t>
  </si>
  <si>
    <t>郑丹霓</t>
  </si>
  <si>
    <t>1152011901818</t>
  </si>
  <si>
    <t>蒋爱</t>
  </si>
  <si>
    <t>1152011902826</t>
  </si>
  <si>
    <t>李清源</t>
  </si>
  <si>
    <t>1152011902829</t>
  </si>
  <si>
    <t>陈滨滨</t>
  </si>
  <si>
    <t>1152011901626</t>
  </si>
  <si>
    <r>
      <t>10101003005</t>
    </r>
    <r>
      <rPr>
        <sz val="10"/>
        <rFont val="宋体"/>
        <charset val="0"/>
      </rPr>
      <t>专业技术岗位</t>
    </r>
  </si>
  <si>
    <t>陈旭</t>
  </si>
  <si>
    <t>1152011901704</t>
  </si>
  <si>
    <t>孙燕春</t>
  </si>
  <si>
    <t>1152011901521</t>
  </si>
  <si>
    <t>罗贵川</t>
  </si>
  <si>
    <t>1152011900402</t>
  </si>
  <si>
    <t>魏婷婷</t>
  </si>
  <si>
    <t>1152011902415</t>
  </si>
  <si>
    <t>蒋帅</t>
  </si>
  <si>
    <t>1152011902901</t>
  </si>
  <si>
    <t>金红梅</t>
  </si>
  <si>
    <t>1152011901022</t>
  </si>
  <si>
    <t>唐鼎</t>
  </si>
  <si>
    <t>1152011901328</t>
  </si>
  <si>
    <t>李子易</t>
  </si>
  <si>
    <t>1152011902007</t>
  </si>
  <si>
    <t>周智敏</t>
  </si>
  <si>
    <t>1152011902629</t>
  </si>
  <si>
    <t>吴美林</t>
  </si>
  <si>
    <t>1152011901621</t>
  </si>
  <si>
    <t>101010031贵阳市城市建设档案馆</t>
  </si>
  <si>
    <r>
      <t>10101003101</t>
    </r>
    <r>
      <rPr>
        <sz val="10"/>
        <rFont val="宋体"/>
        <charset val="0"/>
      </rPr>
      <t>专业技术岗位</t>
    </r>
  </si>
  <si>
    <t>孙亮</t>
  </si>
  <si>
    <t>1152011901611</t>
  </si>
  <si>
    <t>陈渝</t>
  </si>
  <si>
    <t>1152011901220</t>
  </si>
  <si>
    <t>吴宗情</t>
  </si>
  <si>
    <t>1152011901219</t>
  </si>
  <si>
    <t>赵斌滨</t>
  </si>
  <si>
    <t>1152011901524</t>
  </si>
  <si>
    <t>专业测试未达最低合格分数线</t>
  </si>
  <si>
    <t>邓超</t>
  </si>
  <si>
    <t>1152011903003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</si>
</sst>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10"/>
      <name val="黑体"/>
      <charset val="134"/>
    </font>
    <font>
      <sz val="8"/>
      <name val="黑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0" fillId="0" borderId="0" xfId="0" applyFill="1" applyAlignment="1">
      <alignment wrapText="1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wrapText="1"/>
    </xf>
    <xf numFmtId="176" fontId="0" fillId="2" borderId="0" xfId="0" applyNumberFormat="1" applyFill="1" applyAlignment="1">
      <alignment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176" fontId="7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topLeftCell="A17" workbookViewId="0">
      <selection activeCell="E3" sqref="E3"/>
    </sheetView>
  </sheetViews>
  <sheetFormatPr defaultColWidth="9" defaultRowHeight="13.5"/>
  <cols>
    <col min="1" max="1" width="7" style="2" customWidth="1"/>
    <col min="2" max="2" width="9" style="2"/>
    <col min="3" max="3" width="16.875" style="2" customWidth="1"/>
    <col min="4" max="4" width="26.5" style="2" customWidth="1"/>
    <col min="5" max="5" width="21.875" style="2" customWidth="1"/>
    <col min="6" max="6" width="14" style="2" customWidth="1"/>
    <col min="7" max="7" width="11.125" style="2" customWidth="1"/>
    <col min="8" max="8" width="9" style="2"/>
    <col min="9" max="9" width="14" style="3" customWidth="1"/>
    <col min="10" max="10" width="11.875" style="2" customWidth="1"/>
    <col min="11" max="11" width="9" style="4"/>
    <col min="12" max="13" width="9" style="2"/>
    <col min="14" max="14" width="16.75" style="5" customWidth="1"/>
    <col min="15" max="16384" width="9" style="2"/>
  </cols>
  <sheetData>
    <row r="1" ht="5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6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22" t="s">
        <v>11</v>
      </c>
      <c r="L2" s="7" t="s">
        <v>12</v>
      </c>
      <c r="M2" s="7" t="s">
        <v>13</v>
      </c>
      <c r="N2" s="7" t="s">
        <v>14</v>
      </c>
    </row>
    <row r="3" s="1" customFormat="1" ht="30" customHeight="1" spans="1:14">
      <c r="A3" s="9">
        <v>1</v>
      </c>
      <c r="B3" s="10" t="s">
        <v>15</v>
      </c>
      <c r="C3" s="10" t="s">
        <v>16</v>
      </c>
      <c r="D3" s="11" t="s">
        <v>17</v>
      </c>
      <c r="E3" s="11" t="s">
        <v>18</v>
      </c>
      <c r="F3" s="12">
        <v>96</v>
      </c>
      <c r="G3" s="13">
        <f>F3*2/3</f>
        <v>64</v>
      </c>
      <c r="H3" s="14"/>
      <c r="I3" s="12"/>
      <c r="J3" s="23"/>
      <c r="K3" s="23"/>
      <c r="L3" s="9"/>
      <c r="M3" s="9"/>
      <c r="N3" s="9" t="s">
        <v>19</v>
      </c>
    </row>
    <row r="4" s="1" customFormat="1" ht="30" customHeight="1" spans="1:14">
      <c r="A4" s="9">
        <v>2</v>
      </c>
      <c r="B4" s="10" t="s">
        <v>20</v>
      </c>
      <c r="C4" s="15" t="s">
        <v>21</v>
      </c>
      <c r="D4" s="11" t="s">
        <v>17</v>
      </c>
      <c r="E4" s="15" t="s">
        <v>22</v>
      </c>
      <c r="F4" s="15">
        <v>115.5</v>
      </c>
      <c r="G4" s="13">
        <f>F4*2/3</f>
        <v>77</v>
      </c>
      <c r="H4" s="14"/>
      <c r="I4" s="12"/>
      <c r="J4" s="23"/>
      <c r="K4" s="23"/>
      <c r="L4" s="9">
        <v>1</v>
      </c>
      <c r="M4" s="9" t="s">
        <v>23</v>
      </c>
      <c r="N4" s="9"/>
    </row>
    <row r="5" s="1" customFormat="1" ht="30" customHeight="1" spans="1:14">
      <c r="A5" s="9">
        <v>3</v>
      </c>
      <c r="B5" s="10" t="s">
        <v>24</v>
      </c>
      <c r="C5" s="15" t="s">
        <v>25</v>
      </c>
      <c r="D5" s="11" t="s">
        <v>17</v>
      </c>
      <c r="E5" s="15" t="s">
        <v>22</v>
      </c>
      <c r="F5" s="15">
        <v>112</v>
      </c>
      <c r="G5" s="13">
        <f>F5*2/3</f>
        <v>74.6666666666667</v>
      </c>
      <c r="H5" s="14"/>
      <c r="I5" s="12"/>
      <c r="J5" s="23"/>
      <c r="K5" s="23"/>
      <c r="L5" s="9">
        <v>2</v>
      </c>
      <c r="M5" s="9" t="s">
        <v>23</v>
      </c>
      <c r="N5" s="9"/>
    </row>
    <row r="6" s="1" customFormat="1" ht="30" customHeight="1" spans="1:14">
      <c r="A6" s="9">
        <v>4</v>
      </c>
      <c r="B6" s="10" t="s">
        <v>26</v>
      </c>
      <c r="C6" s="16" t="s">
        <v>27</v>
      </c>
      <c r="D6" s="11" t="s">
        <v>17</v>
      </c>
      <c r="E6" s="15" t="s">
        <v>22</v>
      </c>
      <c r="F6" s="16">
        <v>112</v>
      </c>
      <c r="G6" s="13">
        <f>F6*2/3</f>
        <v>74.6666666666667</v>
      </c>
      <c r="H6" s="14"/>
      <c r="I6" s="12"/>
      <c r="J6" s="23"/>
      <c r="K6" s="23"/>
      <c r="L6" s="9">
        <v>2</v>
      </c>
      <c r="M6" s="9" t="s">
        <v>23</v>
      </c>
      <c r="N6" s="9"/>
    </row>
    <row r="7" s="1" customFormat="1" ht="30" customHeight="1" spans="1:14">
      <c r="A7" s="9">
        <v>5</v>
      </c>
      <c r="B7" s="10" t="s">
        <v>28</v>
      </c>
      <c r="C7" s="10" t="s">
        <v>29</v>
      </c>
      <c r="D7" s="11" t="s">
        <v>17</v>
      </c>
      <c r="E7" s="11" t="s">
        <v>30</v>
      </c>
      <c r="F7" s="10">
        <v>103.5</v>
      </c>
      <c r="G7" s="13">
        <f t="shared" ref="G7:G16" si="0">F7*2/3</f>
        <v>69</v>
      </c>
      <c r="H7" s="14">
        <f t="shared" ref="H7:H16" si="1">G7*30%</f>
        <v>20.7</v>
      </c>
      <c r="I7" s="12">
        <v>84</v>
      </c>
      <c r="J7" s="23">
        <f t="shared" ref="J7:J16" si="2">I7*40%</f>
        <v>33.6</v>
      </c>
      <c r="K7" s="23">
        <f t="shared" ref="K7:K16" si="3">H7+J7</f>
        <v>54.3</v>
      </c>
      <c r="L7" s="24">
        <v>1</v>
      </c>
      <c r="M7" s="9" t="s">
        <v>23</v>
      </c>
      <c r="N7" s="9"/>
    </row>
    <row r="8" s="1" customFormat="1" ht="30" customHeight="1" spans="1:14">
      <c r="A8" s="9">
        <v>6</v>
      </c>
      <c r="B8" s="10" t="s">
        <v>31</v>
      </c>
      <c r="C8" s="10" t="s">
        <v>32</v>
      </c>
      <c r="D8" s="11" t="s">
        <v>17</v>
      </c>
      <c r="E8" s="11" t="s">
        <v>30</v>
      </c>
      <c r="F8" s="10">
        <v>109.5</v>
      </c>
      <c r="G8" s="13">
        <f t="shared" si="0"/>
        <v>73</v>
      </c>
      <c r="H8" s="14">
        <f t="shared" si="1"/>
        <v>21.9</v>
      </c>
      <c r="I8" s="12">
        <v>78.5</v>
      </c>
      <c r="J8" s="23">
        <f t="shared" si="2"/>
        <v>31.4</v>
      </c>
      <c r="K8" s="23">
        <f t="shared" si="3"/>
        <v>53.3</v>
      </c>
      <c r="L8" s="24">
        <v>2</v>
      </c>
      <c r="M8" s="9" t="s">
        <v>23</v>
      </c>
      <c r="N8" s="25"/>
    </row>
    <row r="9" s="1" customFormat="1" ht="30" customHeight="1" spans="1:14">
      <c r="A9" s="9">
        <v>7</v>
      </c>
      <c r="B9" s="10" t="s">
        <v>33</v>
      </c>
      <c r="C9" s="10" t="s">
        <v>34</v>
      </c>
      <c r="D9" s="11" t="s">
        <v>17</v>
      </c>
      <c r="E9" s="11" t="s">
        <v>30</v>
      </c>
      <c r="F9" s="10">
        <v>103.5</v>
      </c>
      <c r="G9" s="13">
        <f t="shared" si="0"/>
        <v>69</v>
      </c>
      <c r="H9" s="14">
        <f t="shared" si="1"/>
        <v>20.7</v>
      </c>
      <c r="I9" s="12">
        <v>80.5</v>
      </c>
      <c r="J9" s="23">
        <f t="shared" si="2"/>
        <v>32.2</v>
      </c>
      <c r="K9" s="23">
        <f t="shared" si="3"/>
        <v>52.9</v>
      </c>
      <c r="L9" s="24">
        <v>3</v>
      </c>
      <c r="M9" s="9" t="s">
        <v>23</v>
      </c>
      <c r="N9" s="25"/>
    </row>
    <row r="10" s="1" customFormat="1" ht="30" customHeight="1" spans="1:14">
      <c r="A10" s="9">
        <v>8</v>
      </c>
      <c r="B10" s="10" t="s">
        <v>35</v>
      </c>
      <c r="C10" s="10" t="s">
        <v>36</v>
      </c>
      <c r="D10" s="11" t="s">
        <v>17</v>
      </c>
      <c r="E10" s="11" t="s">
        <v>30</v>
      </c>
      <c r="F10" s="10">
        <v>111</v>
      </c>
      <c r="G10" s="13">
        <f t="shared" si="0"/>
        <v>74</v>
      </c>
      <c r="H10" s="14">
        <f t="shared" si="1"/>
        <v>22.2</v>
      </c>
      <c r="I10" s="12">
        <v>75.5</v>
      </c>
      <c r="J10" s="23">
        <f t="shared" si="2"/>
        <v>30.2</v>
      </c>
      <c r="K10" s="23">
        <f t="shared" si="3"/>
        <v>52.4</v>
      </c>
      <c r="L10" s="24">
        <v>4</v>
      </c>
      <c r="M10" s="9"/>
      <c r="N10" s="26"/>
    </row>
    <row r="11" s="1" customFormat="1" ht="30" customHeight="1" spans="1:14">
      <c r="A11" s="9">
        <v>9</v>
      </c>
      <c r="B11" s="10" t="s">
        <v>37</v>
      </c>
      <c r="C11" s="10" t="s">
        <v>38</v>
      </c>
      <c r="D11" s="11" t="s">
        <v>17</v>
      </c>
      <c r="E11" s="11" t="s">
        <v>30</v>
      </c>
      <c r="F11" s="10">
        <v>103.5</v>
      </c>
      <c r="G11" s="13">
        <f t="shared" si="0"/>
        <v>69</v>
      </c>
      <c r="H11" s="14">
        <f t="shared" si="1"/>
        <v>20.7</v>
      </c>
      <c r="I11" s="11">
        <v>73.5</v>
      </c>
      <c r="J11" s="23">
        <f t="shared" si="2"/>
        <v>29.4</v>
      </c>
      <c r="K11" s="23">
        <f t="shared" si="3"/>
        <v>50.1</v>
      </c>
      <c r="L11" s="24">
        <v>5</v>
      </c>
      <c r="M11" s="9"/>
      <c r="N11" s="26"/>
    </row>
    <row r="12" s="1" customFormat="1" ht="30" customHeight="1" spans="1:14">
      <c r="A12" s="9">
        <v>10</v>
      </c>
      <c r="B12" s="10" t="s">
        <v>39</v>
      </c>
      <c r="C12" s="10" t="s">
        <v>40</v>
      </c>
      <c r="D12" s="11" t="s">
        <v>17</v>
      </c>
      <c r="E12" s="11" t="s">
        <v>30</v>
      </c>
      <c r="F12" s="10">
        <v>107</v>
      </c>
      <c r="G12" s="13">
        <f t="shared" si="0"/>
        <v>71.3333333333333</v>
      </c>
      <c r="H12" s="14">
        <f t="shared" si="1"/>
        <v>21.4</v>
      </c>
      <c r="I12" s="12">
        <v>70.5</v>
      </c>
      <c r="J12" s="23">
        <f t="shared" si="2"/>
        <v>28.2</v>
      </c>
      <c r="K12" s="23">
        <f t="shared" si="3"/>
        <v>49.6</v>
      </c>
      <c r="L12" s="24">
        <v>6</v>
      </c>
      <c r="M12" s="9"/>
      <c r="N12" s="26"/>
    </row>
    <row r="13" s="1" customFormat="1" ht="30" customHeight="1" spans="1:14">
      <c r="A13" s="9">
        <v>11</v>
      </c>
      <c r="B13" s="10" t="s">
        <v>41</v>
      </c>
      <c r="C13" s="10" t="s">
        <v>42</v>
      </c>
      <c r="D13" s="11" t="s">
        <v>17</v>
      </c>
      <c r="E13" s="11" t="s">
        <v>30</v>
      </c>
      <c r="F13" s="10">
        <v>107.5</v>
      </c>
      <c r="G13" s="13">
        <f t="shared" si="0"/>
        <v>71.6666666666667</v>
      </c>
      <c r="H13" s="14">
        <f t="shared" si="1"/>
        <v>21.5</v>
      </c>
      <c r="I13" s="12">
        <v>70</v>
      </c>
      <c r="J13" s="23">
        <f t="shared" si="2"/>
        <v>28</v>
      </c>
      <c r="K13" s="23">
        <f t="shared" si="3"/>
        <v>49.5</v>
      </c>
      <c r="L13" s="24">
        <v>7</v>
      </c>
      <c r="M13" s="9"/>
      <c r="N13" s="26"/>
    </row>
    <row r="14" s="1" customFormat="1" ht="30" customHeight="1" spans="1:14">
      <c r="A14" s="9">
        <v>12</v>
      </c>
      <c r="B14" s="10" t="s">
        <v>43</v>
      </c>
      <c r="C14" s="10" t="s">
        <v>44</v>
      </c>
      <c r="D14" s="11" t="s">
        <v>17</v>
      </c>
      <c r="E14" s="11" t="s">
        <v>30</v>
      </c>
      <c r="F14" s="10">
        <v>111</v>
      </c>
      <c r="G14" s="13">
        <f t="shared" si="0"/>
        <v>74</v>
      </c>
      <c r="H14" s="14">
        <f t="shared" si="1"/>
        <v>22.2</v>
      </c>
      <c r="I14" s="12">
        <v>61.5</v>
      </c>
      <c r="J14" s="23">
        <f t="shared" si="2"/>
        <v>24.6</v>
      </c>
      <c r="K14" s="23">
        <f t="shared" si="3"/>
        <v>46.8</v>
      </c>
      <c r="L14" s="24">
        <v>8</v>
      </c>
      <c r="M14" s="9"/>
      <c r="N14" s="26"/>
    </row>
    <row r="15" s="1" customFormat="1" ht="30" customHeight="1" spans="1:14">
      <c r="A15" s="9">
        <v>13</v>
      </c>
      <c r="B15" s="10" t="s">
        <v>45</v>
      </c>
      <c r="C15" s="10" t="s">
        <v>46</v>
      </c>
      <c r="D15" s="11" t="s">
        <v>17</v>
      </c>
      <c r="E15" s="11" t="s">
        <v>30</v>
      </c>
      <c r="F15" s="10">
        <v>105</v>
      </c>
      <c r="G15" s="13">
        <f t="shared" si="0"/>
        <v>70</v>
      </c>
      <c r="H15" s="14">
        <f t="shared" si="1"/>
        <v>21</v>
      </c>
      <c r="I15" s="12">
        <v>62.5</v>
      </c>
      <c r="J15" s="23">
        <f t="shared" si="2"/>
        <v>25</v>
      </c>
      <c r="K15" s="23">
        <f t="shared" si="3"/>
        <v>46</v>
      </c>
      <c r="L15" s="24">
        <v>9</v>
      </c>
      <c r="M15" s="9"/>
      <c r="N15" s="26"/>
    </row>
    <row r="16" s="1" customFormat="1" ht="30" customHeight="1" spans="1:14">
      <c r="A16" s="9">
        <v>14</v>
      </c>
      <c r="B16" s="17" t="s">
        <v>47</v>
      </c>
      <c r="C16" s="17" t="s">
        <v>48</v>
      </c>
      <c r="D16" s="11" t="s">
        <v>17</v>
      </c>
      <c r="E16" s="11" t="s">
        <v>30</v>
      </c>
      <c r="F16" s="17">
        <v>113</v>
      </c>
      <c r="G16" s="13">
        <f t="shared" si="0"/>
        <v>75.3333333333333</v>
      </c>
      <c r="H16" s="14"/>
      <c r="I16" s="12"/>
      <c r="J16" s="23"/>
      <c r="K16" s="23"/>
      <c r="L16" s="24"/>
      <c r="M16" s="24"/>
      <c r="N16" s="9" t="s">
        <v>19</v>
      </c>
    </row>
    <row r="17" s="1" customFormat="1" ht="30" customHeight="1" spans="1:14">
      <c r="A17" s="9">
        <v>15</v>
      </c>
      <c r="B17" s="15" t="s">
        <v>49</v>
      </c>
      <c r="C17" s="15" t="s">
        <v>50</v>
      </c>
      <c r="D17" s="11" t="s">
        <v>17</v>
      </c>
      <c r="E17" s="18" t="s">
        <v>51</v>
      </c>
      <c r="F17" s="15">
        <v>108</v>
      </c>
      <c r="G17" s="19">
        <f t="shared" ref="G17:G36" si="4">F17*2/3</f>
        <v>72</v>
      </c>
      <c r="H17" s="20"/>
      <c r="I17" s="18"/>
      <c r="J17" s="27"/>
      <c r="K17" s="27"/>
      <c r="L17" s="9">
        <v>1</v>
      </c>
      <c r="M17" s="9" t="s">
        <v>23</v>
      </c>
      <c r="N17" s="9"/>
    </row>
    <row r="18" s="1" customFormat="1" ht="30" customHeight="1" spans="1:14">
      <c r="A18" s="9">
        <v>16</v>
      </c>
      <c r="B18" s="15" t="s">
        <v>52</v>
      </c>
      <c r="C18" s="15" t="s">
        <v>53</v>
      </c>
      <c r="D18" s="11" t="s">
        <v>17</v>
      </c>
      <c r="E18" s="18" t="s">
        <v>51</v>
      </c>
      <c r="F18" s="15">
        <v>102.5</v>
      </c>
      <c r="G18" s="19">
        <f t="shared" si="4"/>
        <v>68.3333333333333</v>
      </c>
      <c r="H18" s="20"/>
      <c r="I18" s="18"/>
      <c r="J18" s="27"/>
      <c r="K18" s="27"/>
      <c r="L18" s="9">
        <v>2</v>
      </c>
      <c r="M18" s="9" t="s">
        <v>23</v>
      </c>
      <c r="N18" s="9"/>
    </row>
    <row r="19" s="1" customFormat="1" ht="30" customHeight="1" spans="1:14">
      <c r="A19" s="9">
        <v>17</v>
      </c>
      <c r="B19" s="15" t="s">
        <v>54</v>
      </c>
      <c r="C19" s="15" t="s">
        <v>55</v>
      </c>
      <c r="D19" s="11" t="s">
        <v>17</v>
      </c>
      <c r="E19" s="18" t="s">
        <v>51</v>
      </c>
      <c r="F19" s="15">
        <v>95.5</v>
      </c>
      <c r="G19" s="19">
        <f t="shared" si="4"/>
        <v>63.6666666666667</v>
      </c>
      <c r="H19" s="20"/>
      <c r="I19" s="18"/>
      <c r="J19" s="27"/>
      <c r="K19" s="27"/>
      <c r="L19" s="9">
        <v>3</v>
      </c>
      <c r="M19" s="9" t="s">
        <v>23</v>
      </c>
      <c r="N19" s="9"/>
    </row>
    <row r="20" s="1" customFormat="1" ht="30" customHeight="1" spans="1:14">
      <c r="A20" s="9">
        <v>18</v>
      </c>
      <c r="B20" s="16" t="s">
        <v>56</v>
      </c>
      <c r="C20" s="16" t="s">
        <v>57</v>
      </c>
      <c r="D20" s="11" t="s">
        <v>17</v>
      </c>
      <c r="E20" s="18" t="s">
        <v>51</v>
      </c>
      <c r="F20" s="16">
        <v>95.5</v>
      </c>
      <c r="G20" s="19">
        <f t="shared" si="4"/>
        <v>63.6666666666667</v>
      </c>
      <c r="H20" s="20"/>
      <c r="I20" s="18"/>
      <c r="J20" s="27"/>
      <c r="K20" s="27"/>
      <c r="L20" s="9">
        <v>3</v>
      </c>
      <c r="M20" s="9" t="s">
        <v>23</v>
      </c>
      <c r="N20" s="9"/>
    </row>
    <row r="21" s="1" customFormat="1" ht="30" customHeight="1" spans="1:14">
      <c r="A21" s="9">
        <v>19</v>
      </c>
      <c r="B21" s="10" t="s">
        <v>58</v>
      </c>
      <c r="C21" s="10" t="s">
        <v>59</v>
      </c>
      <c r="D21" s="11" t="s">
        <v>17</v>
      </c>
      <c r="E21" s="21" t="s">
        <v>60</v>
      </c>
      <c r="F21" s="10">
        <v>104.5</v>
      </c>
      <c r="G21" s="13">
        <f t="shared" si="4"/>
        <v>69.6666666666667</v>
      </c>
      <c r="H21" s="14">
        <f t="shared" ref="H21:H30" si="5">G21*30%</f>
        <v>20.9</v>
      </c>
      <c r="I21" s="11">
        <v>79.5</v>
      </c>
      <c r="J21" s="23">
        <f t="shared" ref="J21:J30" si="6">I21*40%</f>
        <v>31.8</v>
      </c>
      <c r="K21" s="23">
        <f t="shared" ref="K21:K30" si="7">H21+J21</f>
        <v>52.7</v>
      </c>
      <c r="L21" s="24">
        <v>1</v>
      </c>
      <c r="M21" s="9" t="s">
        <v>23</v>
      </c>
      <c r="N21" s="9"/>
    </row>
    <row r="22" s="1" customFormat="1" ht="30" customHeight="1" spans="1:14">
      <c r="A22" s="9">
        <v>20</v>
      </c>
      <c r="B22" s="10" t="s">
        <v>61</v>
      </c>
      <c r="C22" s="10" t="s">
        <v>62</v>
      </c>
      <c r="D22" s="11" t="s">
        <v>17</v>
      </c>
      <c r="E22" s="21" t="s">
        <v>60</v>
      </c>
      <c r="F22" s="10">
        <v>97</v>
      </c>
      <c r="G22" s="13">
        <f t="shared" si="4"/>
        <v>64.6666666666667</v>
      </c>
      <c r="H22" s="14">
        <f t="shared" si="5"/>
        <v>19.4</v>
      </c>
      <c r="I22" s="11">
        <v>83</v>
      </c>
      <c r="J22" s="23">
        <f t="shared" si="6"/>
        <v>33.2</v>
      </c>
      <c r="K22" s="23">
        <f t="shared" si="7"/>
        <v>52.6</v>
      </c>
      <c r="L22" s="24">
        <v>2</v>
      </c>
      <c r="M22" s="9" t="s">
        <v>23</v>
      </c>
      <c r="N22" s="9"/>
    </row>
    <row r="23" s="1" customFormat="1" ht="30" customHeight="1" spans="1:14">
      <c r="A23" s="9">
        <v>21</v>
      </c>
      <c r="B23" s="10" t="s">
        <v>63</v>
      </c>
      <c r="C23" s="10" t="s">
        <v>64</v>
      </c>
      <c r="D23" s="11" t="s">
        <v>17</v>
      </c>
      <c r="E23" s="21" t="s">
        <v>60</v>
      </c>
      <c r="F23" s="10">
        <v>96</v>
      </c>
      <c r="G23" s="13">
        <f t="shared" si="4"/>
        <v>64</v>
      </c>
      <c r="H23" s="14">
        <f t="shared" si="5"/>
        <v>19.2</v>
      </c>
      <c r="I23" s="11">
        <v>82</v>
      </c>
      <c r="J23" s="23">
        <f t="shared" si="6"/>
        <v>32.8</v>
      </c>
      <c r="K23" s="23">
        <f t="shared" si="7"/>
        <v>52</v>
      </c>
      <c r="L23" s="24">
        <v>3</v>
      </c>
      <c r="M23" s="9" t="s">
        <v>23</v>
      </c>
      <c r="N23" s="9"/>
    </row>
    <row r="24" s="1" customFormat="1" ht="30" customHeight="1" spans="1:14">
      <c r="A24" s="9">
        <v>22</v>
      </c>
      <c r="B24" s="10" t="s">
        <v>65</v>
      </c>
      <c r="C24" s="10" t="s">
        <v>66</v>
      </c>
      <c r="D24" s="11" t="s">
        <v>17</v>
      </c>
      <c r="E24" s="21" t="s">
        <v>60</v>
      </c>
      <c r="F24" s="10">
        <v>102</v>
      </c>
      <c r="G24" s="13">
        <f t="shared" si="4"/>
        <v>68</v>
      </c>
      <c r="H24" s="14">
        <f t="shared" si="5"/>
        <v>20.4</v>
      </c>
      <c r="I24" s="11">
        <v>75.5</v>
      </c>
      <c r="J24" s="23">
        <f t="shared" si="6"/>
        <v>30.2</v>
      </c>
      <c r="K24" s="23">
        <f t="shared" si="7"/>
        <v>50.6</v>
      </c>
      <c r="L24" s="24">
        <v>4</v>
      </c>
      <c r="M24" s="9"/>
      <c r="N24" s="9"/>
    </row>
    <row r="25" s="1" customFormat="1" ht="30" customHeight="1" spans="1:14">
      <c r="A25" s="9">
        <v>23</v>
      </c>
      <c r="B25" s="10" t="s">
        <v>67</v>
      </c>
      <c r="C25" s="10" t="s">
        <v>68</v>
      </c>
      <c r="D25" s="11" t="s">
        <v>17</v>
      </c>
      <c r="E25" s="21" t="s">
        <v>60</v>
      </c>
      <c r="F25" s="10">
        <v>90</v>
      </c>
      <c r="G25" s="13">
        <f t="shared" si="4"/>
        <v>60</v>
      </c>
      <c r="H25" s="14">
        <f t="shared" si="5"/>
        <v>18</v>
      </c>
      <c r="I25" s="11">
        <v>81</v>
      </c>
      <c r="J25" s="23">
        <f t="shared" si="6"/>
        <v>32.4</v>
      </c>
      <c r="K25" s="23">
        <f t="shared" si="7"/>
        <v>50.4</v>
      </c>
      <c r="L25" s="24">
        <v>5</v>
      </c>
      <c r="M25" s="9"/>
      <c r="N25" s="9"/>
    </row>
    <row r="26" s="1" customFormat="1" ht="30" customHeight="1" spans="1:14">
      <c r="A26" s="9">
        <v>24</v>
      </c>
      <c r="B26" s="10" t="s">
        <v>69</v>
      </c>
      <c r="C26" s="10" t="s">
        <v>70</v>
      </c>
      <c r="D26" s="11" t="s">
        <v>17</v>
      </c>
      <c r="E26" s="21" t="s">
        <v>60</v>
      </c>
      <c r="F26" s="10">
        <v>101</v>
      </c>
      <c r="G26" s="13">
        <f t="shared" si="4"/>
        <v>67.3333333333333</v>
      </c>
      <c r="H26" s="14">
        <f t="shared" si="5"/>
        <v>20.2</v>
      </c>
      <c r="I26" s="11">
        <v>72.5</v>
      </c>
      <c r="J26" s="23">
        <f t="shared" si="6"/>
        <v>29</v>
      </c>
      <c r="K26" s="23">
        <f t="shared" si="7"/>
        <v>49.2</v>
      </c>
      <c r="L26" s="24">
        <v>6</v>
      </c>
      <c r="M26" s="9"/>
      <c r="N26" s="9"/>
    </row>
    <row r="27" s="1" customFormat="1" ht="30" customHeight="1" spans="1:14">
      <c r="A27" s="9">
        <v>25</v>
      </c>
      <c r="B27" s="10" t="s">
        <v>71</v>
      </c>
      <c r="C27" s="10" t="s">
        <v>72</v>
      </c>
      <c r="D27" s="11" t="s">
        <v>17</v>
      </c>
      <c r="E27" s="21" t="s">
        <v>60</v>
      </c>
      <c r="F27" s="10">
        <v>97.5</v>
      </c>
      <c r="G27" s="13">
        <f t="shared" si="4"/>
        <v>65</v>
      </c>
      <c r="H27" s="14">
        <f t="shared" si="5"/>
        <v>19.5</v>
      </c>
      <c r="I27" s="11">
        <v>69</v>
      </c>
      <c r="J27" s="23">
        <f t="shared" si="6"/>
        <v>27.6</v>
      </c>
      <c r="K27" s="23">
        <f t="shared" si="7"/>
        <v>47.1</v>
      </c>
      <c r="L27" s="24">
        <v>7</v>
      </c>
      <c r="M27" s="9"/>
      <c r="N27" s="9"/>
    </row>
    <row r="28" s="1" customFormat="1" ht="30" customHeight="1" spans="1:14">
      <c r="A28" s="9">
        <v>26</v>
      </c>
      <c r="B28" s="10" t="s">
        <v>73</v>
      </c>
      <c r="C28" s="10" t="s">
        <v>74</v>
      </c>
      <c r="D28" s="11" t="s">
        <v>17</v>
      </c>
      <c r="E28" s="21" t="s">
        <v>60</v>
      </c>
      <c r="F28" s="10">
        <v>93.5</v>
      </c>
      <c r="G28" s="13">
        <f t="shared" si="4"/>
        <v>62.3333333333333</v>
      </c>
      <c r="H28" s="14">
        <f t="shared" si="5"/>
        <v>18.7</v>
      </c>
      <c r="I28" s="11">
        <v>69</v>
      </c>
      <c r="J28" s="23">
        <f t="shared" si="6"/>
        <v>27.6</v>
      </c>
      <c r="K28" s="23">
        <f t="shared" si="7"/>
        <v>46.3</v>
      </c>
      <c r="L28" s="24">
        <v>8</v>
      </c>
      <c r="M28" s="9"/>
      <c r="N28" s="9"/>
    </row>
    <row r="29" s="1" customFormat="1" ht="30" customHeight="1" spans="1:14">
      <c r="A29" s="9">
        <v>27</v>
      </c>
      <c r="B29" s="10" t="s">
        <v>75</v>
      </c>
      <c r="C29" s="10" t="s">
        <v>76</v>
      </c>
      <c r="D29" s="11" t="s">
        <v>17</v>
      </c>
      <c r="E29" s="21" t="s">
        <v>60</v>
      </c>
      <c r="F29" s="10">
        <v>90</v>
      </c>
      <c r="G29" s="13">
        <f t="shared" si="4"/>
        <v>60</v>
      </c>
      <c r="H29" s="14">
        <f t="shared" si="5"/>
        <v>18</v>
      </c>
      <c r="I29" s="11">
        <v>69.5</v>
      </c>
      <c r="J29" s="23">
        <f t="shared" si="6"/>
        <v>27.8</v>
      </c>
      <c r="K29" s="23">
        <f t="shared" si="7"/>
        <v>45.8</v>
      </c>
      <c r="L29" s="24">
        <v>9</v>
      </c>
      <c r="M29" s="9"/>
      <c r="N29" s="9"/>
    </row>
    <row r="30" s="1" customFormat="1" ht="30" customHeight="1" spans="1:14">
      <c r="A30" s="9">
        <v>28</v>
      </c>
      <c r="B30" s="17" t="s">
        <v>77</v>
      </c>
      <c r="C30" s="17" t="s">
        <v>78</v>
      </c>
      <c r="D30" s="11" t="s">
        <v>17</v>
      </c>
      <c r="E30" s="21" t="s">
        <v>60</v>
      </c>
      <c r="F30" s="17">
        <v>95.5</v>
      </c>
      <c r="G30" s="13">
        <f t="shared" si="4"/>
        <v>63.6666666666667</v>
      </c>
      <c r="H30" s="14"/>
      <c r="I30" s="11"/>
      <c r="J30" s="23"/>
      <c r="K30" s="23"/>
      <c r="L30" s="24"/>
      <c r="M30" s="9"/>
      <c r="N30" s="9" t="s">
        <v>19</v>
      </c>
    </row>
    <row r="31" s="1" customFormat="1" ht="30" customHeight="1" spans="1:14">
      <c r="A31" s="9">
        <v>29</v>
      </c>
      <c r="B31" s="10" t="s">
        <v>79</v>
      </c>
      <c r="C31" s="28" t="s">
        <v>80</v>
      </c>
      <c r="D31" s="9" t="s">
        <v>81</v>
      </c>
      <c r="E31" s="21" t="s">
        <v>82</v>
      </c>
      <c r="F31" s="10">
        <v>91.5</v>
      </c>
      <c r="G31" s="13">
        <f t="shared" si="4"/>
        <v>61</v>
      </c>
      <c r="H31" s="14">
        <f t="shared" ref="H31:H36" si="8">G31*30%</f>
        <v>18.3</v>
      </c>
      <c r="I31" s="11">
        <v>67.5</v>
      </c>
      <c r="J31" s="23">
        <f t="shared" ref="J31:J36" si="9">I31*40%</f>
        <v>27</v>
      </c>
      <c r="K31" s="23">
        <f t="shared" ref="K31:K36" si="10">H31+J31</f>
        <v>45.3</v>
      </c>
      <c r="L31" s="24">
        <v>1</v>
      </c>
      <c r="M31" s="9" t="s">
        <v>23</v>
      </c>
      <c r="N31" s="9"/>
    </row>
    <row r="32" s="1" customFormat="1" ht="30" customHeight="1" spans="1:14">
      <c r="A32" s="9">
        <v>30</v>
      </c>
      <c r="B32" s="10" t="s">
        <v>83</v>
      </c>
      <c r="C32" s="28" t="s">
        <v>84</v>
      </c>
      <c r="D32" s="9" t="s">
        <v>81</v>
      </c>
      <c r="E32" s="21" t="s">
        <v>82</v>
      </c>
      <c r="F32" s="10">
        <v>99</v>
      </c>
      <c r="G32" s="13">
        <f t="shared" si="4"/>
        <v>66</v>
      </c>
      <c r="H32" s="14">
        <f t="shared" si="8"/>
        <v>19.8</v>
      </c>
      <c r="I32" s="11">
        <v>60.5</v>
      </c>
      <c r="J32" s="23">
        <f t="shared" si="9"/>
        <v>24.2</v>
      </c>
      <c r="K32" s="23">
        <f t="shared" si="10"/>
        <v>44</v>
      </c>
      <c r="L32" s="24">
        <v>2</v>
      </c>
      <c r="M32" s="9" t="s">
        <v>23</v>
      </c>
      <c r="N32" s="9"/>
    </row>
    <row r="33" s="1" customFormat="1" ht="30" customHeight="1" spans="1:14">
      <c r="A33" s="9">
        <v>31</v>
      </c>
      <c r="B33" s="10" t="s">
        <v>85</v>
      </c>
      <c r="C33" s="28" t="s">
        <v>86</v>
      </c>
      <c r="D33" s="9" t="s">
        <v>81</v>
      </c>
      <c r="E33" s="21" t="s">
        <v>82</v>
      </c>
      <c r="F33" s="10">
        <v>96.5</v>
      </c>
      <c r="G33" s="13">
        <f t="shared" si="4"/>
        <v>64.3333333333333</v>
      </c>
      <c r="H33" s="14">
        <f t="shared" si="8"/>
        <v>19.3</v>
      </c>
      <c r="I33" s="11">
        <v>61</v>
      </c>
      <c r="J33" s="23">
        <f t="shared" si="9"/>
        <v>24.4</v>
      </c>
      <c r="K33" s="23">
        <f t="shared" si="10"/>
        <v>43.7</v>
      </c>
      <c r="L33" s="24">
        <v>3</v>
      </c>
      <c r="M33" s="9" t="s">
        <v>23</v>
      </c>
      <c r="N33" s="9"/>
    </row>
    <row r="34" s="1" customFormat="1" ht="30" customHeight="1" spans="1:14">
      <c r="A34" s="9">
        <v>32</v>
      </c>
      <c r="B34" s="10" t="s">
        <v>87</v>
      </c>
      <c r="C34" s="28" t="s">
        <v>88</v>
      </c>
      <c r="D34" s="9" t="s">
        <v>81</v>
      </c>
      <c r="E34" s="21" t="s">
        <v>82</v>
      </c>
      <c r="F34" s="10">
        <v>63.5</v>
      </c>
      <c r="G34" s="13">
        <f t="shared" si="4"/>
        <v>42.3333333333333</v>
      </c>
      <c r="H34" s="14">
        <f t="shared" si="8"/>
        <v>12.7</v>
      </c>
      <c r="I34" s="11">
        <v>60</v>
      </c>
      <c r="J34" s="23">
        <f t="shared" si="9"/>
        <v>24</v>
      </c>
      <c r="K34" s="23">
        <f t="shared" si="10"/>
        <v>36.7</v>
      </c>
      <c r="L34" s="24">
        <v>4</v>
      </c>
      <c r="M34" s="9"/>
      <c r="N34" s="9"/>
    </row>
    <row r="35" s="1" customFormat="1" ht="30" customHeight="1" spans="1:14">
      <c r="A35" s="9">
        <v>33</v>
      </c>
      <c r="B35" s="10" t="s">
        <v>89</v>
      </c>
      <c r="C35" s="28" t="s">
        <v>90</v>
      </c>
      <c r="D35" s="9" t="s">
        <v>81</v>
      </c>
      <c r="E35" s="21" t="s">
        <v>82</v>
      </c>
      <c r="F35" s="10">
        <v>60</v>
      </c>
      <c r="G35" s="13">
        <f t="shared" si="4"/>
        <v>40</v>
      </c>
      <c r="H35" s="14">
        <f t="shared" si="8"/>
        <v>12</v>
      </c>
      <c r="I35" s="11">
        <v>55.5</v>
      </c>
      <c r="J35" s="23">
        <f t="shared" si="9"/>
        <v>22.2</v>
      </c>
      <c r="K35" s="23">
        <f t="shared" si="10"/>
        <v>34.2</v>
      </c>
      <c r="L35" s="24"/>
      <c r="M35" s="9"/>
      <c r="N35" s="9" t="s">
        <v>91</v>
      </c>
    </row>
    <row r="36" s="1" customFormat="1" ht="30" customHeight="1" spans="1:14">
      <c r="A36" s="9">
        <v>34</v>
      </c>
      <c r="B36" s="10" t="s">
        <v>92</v>
      </c>
      <c r="C36" s="28" t="s">
        <v>93</v>
      </c>
      <c r="D36" s="9" t="s">
        <v>81</v>
      </c>
      <c r="E36" s="21" t="s">
        <v>82</v>
      </c>
      <c r="F36" s="10">
        <v>91</v>
      </c>
      <c r="G36" s="13">
        <f t="shared" si="4"/>
        <v>60.6666666666667</v>
      </c>
      <c r="H36" s="14"/>
      <c r="I36" s="11"/>
      <c r="J36" s="23"/>
      <c r="K36" s="23"/>
      <c r="L36" s="24"/>
      <c r="M36" s="9"/>
      <c r="N36" s="9" t="s">
        <v>19</v>
      </c>
    </row>
  </sheetData>
  <mergeCells count="1">
    <mergeCell ref="A1:N1"/>
  </mergeCells>
  <pageMargins left="0.700694444444445" right="0.700694444444445" top="0.751388888888889" bottom="0.751388888888889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WPS_1505735666</cp:lastModifiedBy>
  <dcterms:created xsi:type="dcterms:W3CDTF">2006-09-16T00:00:00Z</dcterms:created>
  <dcterms:modified xsi:type="dcterms:W3CDTF">2022-11-13T12:56:39Z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968B347623A046BB8DE3B57A563AD0D0</vt:lpwstr>
  </property>
</Properties>
</file>