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格样式3" sheetId="1" r:id="rId1"/>
  </sheets>
  <calcPr calcId="144525"/>
</workbook>
</file>

<file path=xl/sharedStrings.xml><?xml version="1.0" encoding="utf-8"?>
<sst xmlns="http://schemas.openxmlformats.org/spreadsheetml/2006/main" count="89" uniqueCount="58">
  <si>
    <t>贵州大数据应用展示中心2022年下半年公开招聘事业单位工作人员面试成绩、总成绩、总排名及进入体检环节人员名单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</si>
  <si>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</si>
  <si>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</si>
  <si>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</si>
  <si>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</si>
  <si>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</si>
  <si>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</si>
  <si>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</si>
  <si>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笔试成绩60%</t>
  </si>
  <si>
    <t>面试成绩</t>
  </si>
  <si>
    <t>面试成绩40%</t>
  </si>
  <si>
    <t>总成绩</t>
  </si>
  <si>
    <t>总排名</t>
  </si>
  <si>
    <t>是否进入体检</t>
  </si>
  <si>
    <t>周梅</t>
  </si>
  <si>
    <t>1152014800205</t>
  </si>
  <si>
    <t>贵州大数据应用展示中心</t>
  </si>
  <si>
    <t>10101005301</t>
  </si>
  <si>
    <t>1</t>
  </si>
  <si>
    <t>是</t>
  </si>
  <si>
    <t>彭卉</t>
  </si>
  <si>
    <t>1152014802801</t>
  </si>
  <si>
    <t>2</t>
  </si>
  <si>
    <t>文锐</t>
  </si>
  <si>
    <t>1152014800626</t>
  </si>
  <si>
    <t>3</t>
  </si>
  <si>
    <t>胡苓</t>
  </si>
  <si>
    <t>1152014801827</t>
  </si>
  <si>
    <t>4</t>
  </si>
  <si>
    <t>罗显霞</t>
  </si>
  <si>
    <t>1152014800413</t>
  </si>
  <si>
    <t>10101005302</t>
  </si>
  <si>
    <t>锁才珍</t>
  </si>
  <si>
    <t>1152014803006</t>
  </si>
  <si>
    <t>李雨遥</t>
  </si>
  <si>
    <t>1152014801211</t>
  </si>
  <si>
    <t>缺考</t>
  </si>
  <si>
    <t>张宗旭</t>
  </si>
  <si>
    <t>1152014802326</t>
  </si>
  <si>
    <t>10101005303</t>
  </si>
  <si>
    <t>刘子渲</t>
  </si>
  <si>
    <t>1152014801201</t>
  </si>
  <si>
    <t>龙金鹏</t>
  </si>
  <si>
    <t>1152014801710</t>
  </si>
  <si>
    <t>杨俊</t>
  </si>
  <si>
    <t>1152014802908</t>
  </si>
  <si>
    <t>10101005304</t>
  </si>
  <si>
    <t>李勇艳</t>
  </si>
  <si>
    <t>1152014800902</t>
  </si>
  <si>
    <t>马艺芸</t>
  </si>
  <si>
    <t>1152014801401</t>
  </si>
  <si>
    <t>张啟镇</t>
  </si>
  <si>
    <t>1152014801701</t>
  </si>
  <si>
    <t>10101005305</t>
  </si>
  <si>
    <t>杨赟</t>
  </si>
  <si>
    <t>1152014801321</t>
  </si>
  <si>
    <t>刘晓艳</t>
  </si>
  <si>
    <t>1152014801305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</si>
</sst>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Border="1">
      <alignment vertical="center"/>
    </xf>
    <xf numFmtId="0" fontId="7" fillId="0" borderId="0" xfId="0" applyFont="1">
      <alignment vertical="center"/>
    </xf>
    <xf numFmtId="0" fontId="3" fillId="0" borderId="0" xfId="0" applyFont="1" applyBorder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176" fontId="11" fillId="0" borderId="2" xfId="0" applyNumberFormat="1" applyFont="1" applyBorder="1">
      <alignment vertical="center"/>
    </xf>
    <xf numFmtId="176" fontId="11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176" fontId="7" fillId="0" borderId="2" xfId="0" applyNumberFormat="1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11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"/>
  <sheetViews>
    <sheetView tabSelected="1" workbookViewId="0">
      <selection activeCell="S2" sqref="S2"/>
    </sheetView>
  </sheetViews>
  <sheetFormatPr defaultColWidth="9" defaultRowHeight="13.5"/>
  <cols>
    <col min="1" max="1" width="4.5" customWidth="1"/>
    <col min="2" max="2" width="6.25" customWidth="1"/>
    <col min="3" max="3" width="12.875" customWidth="1"/>
    <col min="4" max="4" width="12.5" customWidth="1"/>
    <col min="5" max="5" width="11.5" customWidth="1"/>
    <col min="6" max="6" width="7.125" customWidth="1"/>
    <col min="7" max="7" width="8.5" style="2" customWidth="1"/>
    <col min="8" max="8" width="7.625" style="2" customWidth="1"/>
    <col min="9" max="9" width="8" style="2" customWidth="1"/>
    <col min="10" max="10" width="7.375" style="2" customWidth="1"/>
    <col min="11" max="11" width="7.875" style="3" customWidth="1"/>
    <col min="12" max="12" width="5.25" style="2" customWidth="1"/>
    <col min="13" max="13" width="7.625" style="3" customWidth="1"/>
    <col min="14" max="14" width="9" style="2"/>
    <col min="15" max="15" width="5.625" style="2" customWidth="1"/>
    <col min="16" max="16" width="5.25" style="2" customWidth="1"/>
  </cols>
  <sheetData>
    <row r="1" ht="54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5"/>
      <c r="O1" s="15"/>
      <c r="P1" s="15"/>
    </row>
    <row r="2" s="1" customFormat="1" ht="37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  <c r="M2" s="16" t="s">
        <v>13</v>
      </c>
      <c r="N2" s="17"/>
      <c r="O2" s="17"/>
      <c r="P2" s="17"/>
    </row>
    <row r="3" s="1" customFormat="1" ht="37" customHeight="1" spans="1:13">
      <c r="A3" s="8">
        <v>1</v>
      </c>
      <c r="B3" s="9" t="s">
        <v>14</v>
      </c>
      <c r="C3" s="9" t="s">
        <v>15</v>
      </c>
      <c r="D3" s="10" t="s">
        <v>16</v>
      </c>
      <c r="E3" s="9" t="s">
        <v>17</v>
      </c>
      <c r="F3" s="11">
        <v>98.5</v>
      </c>
      <c r="G3" s="12">
        <f t="shared" ref="G3:G12" si="0">F3*2/3</f>
        <v>65.6666666666667</v>
      </c>
      <c r="H3" s="13">
        <f t="shared" ref="H3:H12" si="1">G3*0.6</f>
        <v>39.4</v>
      </c>
      <c r="I3" s="18">
        <v>86.6</v>
      </c>
      <c r="J3" s="13">
        <f t="shared" ref="J3:J8" si="2">I3*0.4</f>
        <v>34.64</v>
      </c>
      <c r="K3" s="19">
        <f t="shared" ref="K3:K8" si="3">H3+J3</f>
        <v>74.04</v>
      </c>
      <c r="L3" s="20" t="s">
        <v>18</v>
      </c>
      <c r="M3" s="21" t="s">
        <v>19</v>
      </c>
    </row>
    <row r="4" ht="37.15" customHeight="1" spans="1:16">
      <c r="A4" s="8">
        <v>2</v>
      </c>
      <c r="B4" s="9" t="s">
        <v>20</v>
      </c>
      <c r="C4" s="9" t="s">
        <v>21</v>
      </c>
      <c r="D4" s="10" t="s">
        <v>16</v>
      </c>
      <c r="E4" s="9" t="s">
        <v>17</v>
      </c>
      <c r="F4" s="11">
        <v>102.5</v>
      </c>
      <c r="G4" s="12">
        <f t="shared" si="0"/>
        <v>68.3333333333333</v>
      </c>
      <c r="H4" s="13">
        <f t="shared" si="1"/>
        <v>41</v>
      </c>
      <c r="I4" s="18">
        <v>82.4</v>
      </c>
      <c r="J4" s="13">
        <f t="shared" si="2"/>
        <v>32.96</v>
      </c>
      <c r="K4" s="19">
        <f t="shared" si="3"/>
        <v>73.96</v>
      </c>
      <c r="L4" s="20" t="s">
        <v>22</v>
      </c>
      <c r="M4" s="22"/>
      <c r="N4"/>
      <c r="O4"/>
      <c r="P4"/>
    </row>
    <row r="5" ht="37.15" customHeight="1" spans="1:16">
      <c r="A5" s="8">
        <v>3</v>
      </c>
      <c r="B5" s="9" t="s">
        <v>23</v>
      </c>
      <c r="C5" s="9" t="s">
        <v>24</v>
      </c>
      <c r="D5" s="10" t="s">
        <v>16</v>
      </c>
      <c r="E5" s="9" t="s">
        <v>17</v>
      </c>
      <c r="F5" s="11">
        <v>102</v>
      </c>
      <c r="G5" s="12">
        <f t="shared" si="0"/>
        <v>68</v>
      </c>
      <c r="H5" s="13">
        <f t="shared" si="1"/>
        <v>40.8</v>
      </c>
      <c r="I5" s="18">
        <v>81.2</v>
      </c>
      <c r="J5" s="13">
        <f t="shared" si="2"/>
        <v>32.48</v>
      </c>
      <c r="K5" s="19">
        <f t="shared" si="3"/>
        <v>73.28</v>
      </c>
      <c r="L5" s="20" t="s">
        <v>25</v>
      </c>
      <c r="M5" s="22"/>
      <c r="N5"/>
      <c r="O5"/>
      <c r="P5"/>
    </row>
    <row r="6" ht="37.15" customHeight="1" spans="1:16">
      <c r="A6" s="8">
        <v>4</v>
      </c>
      <c r="B6" s="9" t="s">
        <v>26</v>
      </c>
      <c r="C6" s="9" t="s">
        <v>27</v>
      </c>
      <c r="D6" s="10" t="s">
        <v>16</v>
      </c>
      <c r="E6" s="9" t="s">
        <v>17</v>
      </c>
      <c r="F6" s="11">
        <v>98.5</v>
      </c>
      <c r="G6" s="12">
        <f t="shared" si="0"/>
        <v>65.6666666666667</v>
      </c>
      <c r="H6" s="13">
        <f t="shared" si="1"/>
        <v>39.4</v>
      </c>
      <c r="I6" s="18">
        <v>83.8</v>
      </c>
      <c r="J6" s="13">
        <f t="shared" si="2"/>
        <v>33.52</v>
      </c>
      <c r="K6" s="19">
        <f t="shared" si="3"/>
        <v>72.92</v>
      </c>
      <c r="L6" s="20" t="s">
        <v>28</v>
      </c>
      <c r="M6" s="22"/>
      <c r="N6"/>
      <c r="O6"/>
      <c r="P6"/>
    </row>
    <row r="7" ht="37.15" customHeight="1" spans="1:13">
      <c r="A7" s="8">
        <v>5</v>
      </c>
      <c r="B7" s="9" t="s">
        <v>29</v>
      </c>
      <c r="C7" s="9" t="s">
        <v>30</v>
      </c>
      <c r="D7" s="10" t="s">
        <v>16</v>
      </c>
      <c r="E7" s="9" t="s">
        <v>31</v>
      </c>
      <c r="F7" s="11">
        <v>103</v>
      </c>
      <c r="G7" s="12">
        <f t="shared" si="0"/>
        <v>68.6666666666667</v>
      </c>
      <c r="H7" s="13">
        <f t="shared" si="1"/>
        <v>41.2</v>
      </c>
      <c r="I7" s="18">
        <v>79</v>
      </c>
      <c r="J7" s="13">
        <f t="shared" si="2"/>
        <v>31.6</v>
      </c>
      <c r="K7" s="19">
        <f t="shared" si="3"/>
        <v>72.8</v>
      </c>
      <c r="L7" s="23">
        <v>1</v>
      </c>
      <c r="M7" s="21" t="s">
        <v>19</v>
      </c>
    </row>
    <row r="8" ht="37.15" customHeight="1" spans="1:13">
      <c r="A8" s="8">
        <v>6</v>
      </c>
      <c r="B8" s="9" t="s">
        <v>32</v>
      </c>
      <c r="C8" s="9" t="s">
        <v>33</v>
      </c>
      <c r="D8" s="10" t="s">
        <v>16</v>
      </c>
      <c r="E8" s="9" t="s">
        <v>31</v>
      </c>
      <c r="F8" s="11">
        <v>102</v>
      </c>
      <c r="G8" s="12">
        <f t="shared" si="0"/>
        <v>68</v>
      </c>
      <c r="H8" s="13">
        <f t="shared" si="1"/>
        <v>40.8</v>
      </c>
      <c r="I8" s="18">
        <v>76.8</v>
      </c>
      <c r="J8" s="13">
        <f t="shared" si="2"/>
        <v>30.72</v>
      </c>
      <c r="K8" s="19">
        <f t="shared" si="3"/>
        <v>71.52</v>
      </c>
      <c r="L8" s="23">
        <v>2</v>
      </c>
      <c r="M8" s="24"/>
    </row>
    <row r="9" ht="37.15" customHeight="1" spans="1:13">
      <c r="A9" s="8">
        <v>7</v>
      </c>
      <c r="B9" s="9" t="s">
        <v>34</v>
      </c>
      <c r="C9" s="9" t="s">
        <v>35</v>
      </c>
      <c r="D9" s="10" t="s">
        <v>16</v>
      </c>
      <c r="E9" s="9" t="s">
        <v>31</v>
      </c>
      <c r="F9" s="11">
        <v>103.5</v>
      </c>
      <c r="G9" s="12">
        <f t="shared" si="0"/>
        <v>69</v>
      </c>
      <c r="H9" s="13">
        <f t="shared" si="1"/>
        <v>41.4</v>
      </c>
      <c r="I9" s="19" t="s">
        <v>36</v>
      </c>
      <c r="J9" s="25" t="s">
        <v>36</v>
      </c>
      <c r="K9" s="19"/>
      <c r="L9" s="26"/>
      <c r="M9" s="24"/>
    </row>
    <row r="10" ht="37.15" customHeight="1" spans="1:13">
      <c r="A10" s="8">
        <v>8</v>
      </c>
      <c r="B10" s="9" t="s">
        <v>37</v>
      </c>
      <c r="C10" s="9" t="s">
        <v>38</v>
      </c>
      <c r="D10" s="10" t="s">
        <v>16</v>
      </c>
      <c r="E10" s="9" t="s">
        <v>39</v>
      </c>
      <c r="F10" s="11">
        <v>94.5</v>
      </c>
      <c r="G10" s="12">
        <f t="shared" si="0"/>
        <v>63</v>
      </c>
      <c r="H10" s="13">
        <f t="shared" si="1"/>
        <v>37.8</v>
      </c>
      <c r="I10" s="18">
        <v>81.4</v>
      </c>
      <c r="J10" s="13">
        <f>I10*0.4</f>
        <v>32.56</v>
      </c>
      <c r="K10" s="19">
        <f>H10+J10</f>
        <v>70.36</v>
      </c>
      <c r="L10" s="23">
        <v>1</v>
      </c>
      <c r="M10" s="21" t="s">
        <v>19</v>
      </c>
    </row>
    <row r="11" ht="37.15" customHeight="1" spans="1:13">
      <c r="A11" s="8">
        <v>9</v>
      </c>
      <c r="B11" s="9" t="s">
        <v>40</v>
      </c>
      <c r="C11" s="9" t="s">
        <v>41</v>
      </c>
      <c r="D11" s="10" t="s">
        <v>16</v>
      </c>
      <c r="E11" s="9" t="s">
        <v>39</v>
      </c>
      <c r="F11" s="11">
        <v>90</v>
      </c>
      <c r="G11" s="12">
        <f t="shared" si="0"/>
        <v>60</v>
      </c>
      <c r="H11" s="13">
        <f t="shared" si="1"/>
        <v>36</v>
      </c>
      <c r="I11" s="18">
        <v>83.4</v>
      </c>
      <c r="J11" s="13">
        <f>I11*0.4</f>
        <v>33.36</v>
      </c>
      <c r="K11" s="19">
        <f>H11+J11</f>
        <v>69.36</v>
      </c>
      <c r="L11" s="23">
        <v>2</v>
      </c>
      <c r="M11" s="24"/>
    </row>
    <row r="12" ht="37.15" customHeight="1" spans="1:13">
      <c r="A12" s="8">
        <v>10</v>
      </c>
      <c r="B12" s="9" t="s">
        <v>42</v>
      </c>
      <c r="C12" s="9" t="s">
        <v>43</v>
      </c>
      <c r="D12" s="10" t="s">
        <v>16</v>
      </c>
      <c r="E12" s="9" t="s">
        <v>39</v>
      </c>
      <c r="F12" s="11">
        <v>91.5</v>
      </c>
      <c r="G12" s="12">
        <f t="shared" si="0"/>
        <v>61</v>
      </c>
      <c r="H12" s="13">
        <f t="shared" si="1"/>
        <v>36.6</v>
      </c>
      <c r="I12" s="18">
        <v>79.4</v>
      </c>
      <c r="J12" s="13">
        <f>I12*0.4</f>
        <v>31.76</v>
      </c>
      <c r="K12" s="19">
        <f>H12+J12</f>
        <v>68.36</v>
      </c>
      <c r="L12" s="23">
        <v>3</v>
      </c>
      <c r="M12" s="24"/>
    </row>
    <row r="13" ht="37.15" customHeight="1" spans="1:13">
      <c r="A13" s="8">
        <v>11</v>
      </c>
      <c r="B13" s="9" t="s">
        <v>44</v>
      </c>
      <c r="C13" s="9" t="s">
        <v>45</v>
      </c>
      <c r="D13" s="10" t="s">
        <v>16</v>
      </c>
      <c r="E13" s="9" t="s">
        <v>46</v>
      </c>
      <c r="F13" s="11">
        <v>104</v>
      </c>
      <c r="G13" s="12">
        <f t="shared" ref="G13:G18" si="4">F13*2/3</f>
        <v>69.3333333333333</v>
      </c>
      <c r="H13" s="13">
        <f t="shared" ref="H13:H18" si="5">G13*0.6</f>
        <v>41.6</v>
      </c>
      <c r="I13" s="18">
        <v>78.4</v>
      </c>
      <c r="J13" s="13">
        <f t="shared" ref="J13:J18" si="6">I13*0.4</f>
        <v>31.36</v>
      </c>
      <c r="K13" s="19">
        <f t="shared" ref="K13:K18" si="7">H13+J13</f>
        <v>72.96</v>
      </c>
      <c r="L13" s="23">
        <v>1</v>
      </c>
      <c r="M13" s="21" t="s">
        <v>19</v>
      </c>
    </row>
    <row r="14" ht="37.15" customHeight="1" spans="1:13">
      <c r="A14" s="8">
        <v>12</v>
      </c>
      <c r="B14" s="9" t="s">
        <v>47</v>
      </c>
      <c r="C14" s="9" t="s">
        <v>48</v>
      </c>
      <c r="D14" s="10" t="s">
        <v>16</v>
      </c>
      <c r="E14" s="9" t="s">
        <v>46</v>
      </c>
      <c r="F14" s="11">
        <v>102</v>
      </c>
      <c r="G14" s="12">
        <f t="shared" si="4"/>
        <v>68</v>
      </c>
      <c r="H14" s="13">
        <f t="shared" si="5"/>
        <v>40.8</v>
      </c>
      <c r="I14" s="18">
        <v>72.2</v>
      </c>
      <c r="J14" s="13">
        <f t="shared" si="6"/>
        <v>28.88</v>
      </c>
      <c r="K14" s="19">
        <f t="shared" si="7"/>
        <v>69.68</v>
      </c>
      <c r="L14" s="23">
        <v>2</v>
      </c>
      <c r="M14" s="24"/>
    </row>
    <row r="15" ht="37.15" customHeight="1" spans="1:13">
      <c r="A15" s="8">
        <v>13</v>
      </c>
      <c r="B15" s="9" t="s">
        <v>49</v>
      </c>
      <c r="C15" s="9" t="s">
        <v>50</v>
      </c>
      <c r="D15" s="10" t="s">
        <v>16</v>
      </c>
      <c r="E15" s="9" t="s">
        <v>46</v>
      </c>
      <c r="F15" s="11">
        <v>99</v>
      </c>
      <c r="G15" s="12">
        <f t="shared" si="4"/>
        <v>66</v>
      </c>
      <c r="H15" s="13">
        <f t="shared" si="5"/>
        <v>39.6</v>
      </c>
      <c r="I15" s="18">
        <v>73.6</v>
      </c>
      <c r="J15" s="13">
        <f t="shared" si="6"/>
        <v>29.44</v>
      </c>
      <c r="K15" s="19">
        <f t="shared" si="7"/>
        <v>69.04</v>
      </c>
      <c r="L15" s="23">
        <v>3</v>
      </c>
      <c r="M15" s="24"/>
    </row>
    <row r="16" ht="37.15" customHeight="1" spans="1:13">
      <c r="A16" s="8">
        <v>14</v>
      </c>
      <c r="B16" s="9" t="s">
        <v>51</v>
      </c>
      <c r="C16" s="9" t="s">
        <v>52</v>
      </c>
      <c r="D16" s="10" t="s">
        <v>16</v>
      </c>
      <c r="E16" s="9" t="s">
        <v>53</v>
      </c>
      <c r="F16" s="11">
        <v>108</v>
      </c>
      <c r="G16" s="12">
        <f t="shared" si="4"/>
        <v>72</v>
      </c>
      <c r="H16" s="13">
        <f t="shared" si="5"/>
        <v>43.2</v>
      </c>
      <c r="I16" s="18">
        <v>82.4</v>
      </c>
      <c r="J16" s="13">
        <f t="shared" si="6"/>
        <v>32.96</v>
      </c>
      <c r="K16" s="19">
        <f t="shared" si="7"/>
        <v>76.16</v>
      </c>
      <c r="L16" s="23">
        <v>1</v>
      </c>
      <c r="M16" s="21" t="s">
        <v>19</v>
      </c>
    </row>
    <row r="17" ht="37.15" customHeight="1" spans="1:13">
      <c r="A17" s="8">
        <v>15</v>
      </c>
      <c r="B17" s="9" t="s">
        <v>54</v>
      </c>
      <c r="C17" s="9" t="s">
        <v>55</v>
      </c>
      <c r="D17" s="10" t="s">
        <v>16</v>
      </c>
      <c r="E17" s="9" t="s">
        <v>53</v>
      </c>
      <c r="F17" s="11">
        <v>106.5</v>
      </c>
      <c r="G17" s="12">
        <f t="shared" si="4"/>
        <v>71</v>
      </c>
      <c r="H17" s="13">
        <f t="shared" si="5"/>
        <v>42.6</v>
      </c>
      <c r="I17" s="18">
        <v>77.6</v>
      </c>
      <c r="J17" s="13">
        <f t="shared" si="6"/>
        <v>31.04</v>
      </c>
      <c r="K17" s="19">
        <f t="shared" si="7"/>
        <v>73.64</v>
      </c>
      <c r="L17" s="23">
        <v>2</v>
      </c>
      <c r="M17" s="24"/>
    </row>
    <row r="18" ht="37.15" customHeight="1" spans="1:13">
      <c r="A18" s="8">
        <v>16</v>
      </c>
      <c r="B18" s="9" t="s">
        <v>56</v>
      </c>
      <c r="C18" s="9" t="s">
        <v>57</v>
      </c>
      <c r="D18" s="10" t="s">
        <v>16</v>
      </c>
      <c r="E18" s="9" t="s">
        <v>53</v>
      </c>
      <c r="F18" s="11">
        <v>105.5</v>
      </c>
      <c r="G18" s="12">
        <f t="shared" si="4"/>
        <v>70.3333333333333</v>
      </c>
      <c r="H18" s="13">
        <f t="shared" si="5"/>
        <v>42.2</v>
      </c>
      <c r="I18" s="18">
        <v>78.6</v>
      </c>
      <c r="J18" s="13">
        <f t="shared" si="6"/>
        <v>31.44</v>
      </c>
      <c r="K18" s="19">
        <f t="shared" si="7"/>
        <v>73.64</v>
      </c>
      <c r="L18" s="23">
        <v>3</v>
      </c>
      <c r="M18" s="24"/>
    </row>
    <row r="19" spans="8:11">
      <c r="H19" s="14"/>
      <c r="I19" s="14"/>
      <c r="J19" s="14"/>
      <c r="K19" s="27"/>
    </row>
  </sheetData>
  <sortState ref="A3:M18">
    <sortCondition ref="K4" descending="1"/>
  </sortState>
  <mergeCells count="1">
    <mergeCell ref="A1:M1"/>
  </mergeCells>
  <pageMargins left="0.75" right="0.75" top="1" bottom="1" header="0.5" footer="0.5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表格样式3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2020-01-02T03:00:00Z</dcterms:created>
  <cp:lastPrinted>2020-10-09T07:59:00Z</cp:lastPrinted>
  <dcterms:modified xsi:type="dcterms:W3CDTF">2022-11-18T07:02:46Z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2A0F9C98007E468FB6D361FD79C9A9DF</vt:lpwstr>
  </property>
</Properties>
</file>