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<sst xmlns="http://schemas.openxmlformats.org/spreadsheetml/2006/main" count="63" uniqueCount="44">
  <si>
    <t>贵阳市交通委员会委属事业单位2022年公开招聘A类岗位成绩及进入体检环节人员名单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</si>
  <si>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</si>
  <si>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</si>
  <si>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</si>
  <si>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</si>
  <si>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</si>
  <si>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</si>
  <si>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</si>
  <si>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笔试成绩60%</t>
  </si>
  <si>
    <t>面试成绩</t>
  </si>
  <si>
    <t>面试成绩40%</t>
  </si>
  <si>
    <t>笔试、面试成绩</t>
  </si>
  <si>
    <t>综合排名</t>
  </si>
  <si>
    <t>是否进入体检</t>
  </si>
  <si>
    <t>备注</t>
  </si>
  <si>
    <t>陈梦婷</t>
  </si>
  <si>
    <t>1152019508307</t>
  </si>
  <si>
    <t>贵阳市交通技工学校</t>
  </si>
  <si>
    <t>02管理岗位</t>
  </si>
  <si>
    <t>1</t>
  </si>
  <si>
    <t>是</t>
  </si>
  <si>
    <t>郑依婷</t>
  </si>
  <si>
    <t>1152019507803</t>
  </si>
  <si>
    <t>2</t>
  </si>
  <si>
    <t>陈候</t>
  </si>
  <si>
    <t>1152019505113</t>
  </si>
  <si>
    <t>3</t>
  </si>
  <si>
    <t>龙明娜</t>
  </si>
  <si>
    <t>1152019505003</t>
  </si>
  <si>
    <t>4</t>
  </si>
  <si>
    <t>韦雨萧</t>
  </si>
  <si>
    <t>1152019509707</t>
  </si>
  <si>
    <t>5</t>
  </si>
  <si>
    <t>马英敏</t>
  </si>
  <si>
    <t>1152019501906</t>
  </si>
  <si>
    <t>面试缺考</t>
  </si>
  <si>
    <t>刘振威</t>
  </si>
  <si>
    <t>1152019502413</t>
  </si>
  <si>
    <t>贵阳市交通运输服务中心</t>
  </si>
  <si>
    <t>01管理岗位</t>
  </si>
  <si>
    <t>朱鸿颖</t>
  </si>
  <si>
    <t>1152019506202</t>
  </si>
  <si>
    <t>李柯</t>
  </si>
  <si>
    <t>1152019509729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</si>
</sst>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workbookViewId="0">
      <selection activeCell="G11" sqref="G11"/>
    </sheetView>
  </sheetViews>
  <sheetFormatPr defaultColWidth="9" defaultRowHeight="13.5"/>
  <cols>
    <col min="1" max="1" width="4.44166666666667" style="1" customWidth="1"/>
    <col min="2" max="2" width="9" style="1"/>
    <col min="3" max="3" width="14.4416666666667" style="1" customWidth="1"/>
    <col min="4" max="4" width="31.625" style="1" customWidth="1"/>
    <col min="5" max="5" width="16.2166666666667" style="1" customWidth="1"/>
    <col min="6" max="7" width="10.2166666666667" style="1" customWidth="1"/>
    <col min="8" max="11" width="10.2166666666667" style="3" customWidth="1"/>
    <col min="12" max="12" width="9.875" style="1" customWidth="1"/>
    <col min="13" max="13" width="9.775" style="1" customWidth="1"/>
    <col min="14" max="14" width="19.125" style="1" customWidth="1"/>
    <col min="15" max="16384" width="9" style="1"/>
  </cols>
  <sheetData>
    <row r="1" s="1" customFormat="1" ht="37.2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1" ht="37.05" customHeight="1" spans="1:14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6" t="s">
        <v>9</v>
      </c>
      <c r="J2" s="8" t="s">
        <v>10</v>
      </c>
      <c r="K2" s="6" t="s">
        <v>11</v>
      </c>
      <c r="L2" s="7" t="s">
        <v>12</v>
      </c>
      <c r="M2" s="12" t="s">
        <v>13</v>
      </c>
      <c r="N2" s="12" t="s">
        <v>14</v>
      </c>
    </row>
    <row r="3" s="1" customFormat="1" ht="37.05" customHeight="1" spans="1:14">
      <c r="A3" s="9">
        <v>1</v>
      </c>
      <c r="B3" s="9" t="s">
        <v>15</v>
      </c>
      <c r="C3" s="9" t="s">
        <v>16</v>
      </c>
      <c r="D3" s="9" t="s">
        <v>17</v>
      </c>
      <c r="E3" s="9" t="s">
        <v>18</v>
      </c>
      <c r="F3" s="9">
        <v>216.5</v>
      </c>
      <c r="G3" s="10">
        <f t="shared" ref="G3:G11" si="0">ROUND(F3/3,2)</f>
        <v>72.17</v>
      </c>
      <c r="H3" s="11">
        <f t="shared" ref="H3:H11" si="1">G3*0.6</f>
        <v>43.302</v>
      </c>
      <c r="I3" s="13">
        <v>85.2</v>
      </c>
      <c r="J3" s="11">
        <f t="shared" ref="J3:J11" si="2">ROUND(I3*0.4,2)</f>
        <v>34.08</v>
      </c>
      <c r="K3" s="13">
        <f t="shared" ref="K3:K11" si="3">H3+J3</f>
        <v>77.382</v>
      </c>
      <c r="L3" s="14" t="s">
        <v>19</v>
      </c>
      <c r="M3" s="10" t="s">
        <v>20</v>
      </c>
      <c r="N3" s="15"/>
    </row>
    <row r="4" s="1" customFormat="1" ht="37.05" customHeight="1" spans="1:14">
      <c r="A4" s="9">
        <v>2</v>
      </c>
      <c r="B4" s="9" t="s">
        <v>21</v>
      </c>
      <c r="C4" s="9" t="s">
        <v>22</v>
      </c>
      <c r="D4" s="9" t="s">
        <v>17</v>
      </c>
      <c r="E4" s="9" t="s">
        <v>18</v>
      </c>
      <c r="F4" s="9">
        <v>204.5</v>
      </c>
      <c r="G4" s="10">
        <f t="shared" si="0"/>
        <v>68.17</v>
      </c>
      <c r="H4" s="11">
        <f t="shared" si="1"/>
        <v>40.902</v>
      </c>
      <c r="I4" s="13">
        <v>84.6</v>
      </c>
      <c r="J4" s="11">
        <f t="shared" si="2"/>
        <v>33.84</v>
      </c>
      <c r="K4" s="13">
        <f t="shared" si="3"/>
        <v>74.742</v>
      </c>
      <c r="L4" s="14" t="s">
        <v>23</v>
      </c>
      <c r="M4" s="10" t="s">
        <v>20</v>
      </c>
      <c r="N4" s="15"/>
    </row>
    <row r="5" s="1" customFormat="1" ht="37.05" customHeight="1" spans="1:14">
      <c r="A5" s="9">
        <v>3</v>
      </c>
      <c r="B5" s="9" t="s">
        <v>24</v>
      </c>
      <c r="C5" s="9" t="s">
        <v>25</v>
      </c>
      <c r="D5" s="9" t="s">
        <v>17</v>
      </c>
      <c r="E5" s="9" t="s">
        <v>18</v>
      </c>
      <c r="F5" s="9">
        <v>216.5</v>
      </c>
      <c r="G5" s="10">
        <f t="shared" si="0"/>
        <v>72.17</v>
      </c>
      <c r="H5" s="11">
        <f t="shared" si="1"/>
        <v>43.302</v>
      </c>
      <c r="I5" s="13">
        <v>78.2</v>
      </c>
      <c r="J5" s="11">
        <f t="shared" si="2"/>
        <v>31.28</v>
      </c>
      <c r="K5" s="13">
        <f t="shared" si="3"/>
        <v>74.582</v>
      </c>
      <c r="L5" s="14" t="s">
        <v>26</v>
      </c>
      <c r="M5" s="10"/>
      <c r="N5" s="15"/>
    </row>
    <row r="6" s="1" customFormat="1" ht="37.05" customHeight="1" spans="1:14">
      <c r="A6" s="9">
        <v>4</v>
      </c>
      <c r="B6" s="9" t="s">
        <v>27</v>
      </c>
      <c r="C6" s="9" t="s">
        <v>28</v>
      </c>
      <c r="D6" s="9" t="s">
        <v>17</v>
      </c>
      <c r="E6" s="9" t="s">
        <v>18</v>
      </c>
      <c r="F6" s="9">
        <v>208.5</v>
      </c>
      <c r="G6" s="10">
        <f t="shared" si="0"/>
        <v>69.5</v>
      </c>
      <c r="H6" s="11">
        <f t="shared" si="1"/>
        <v>41.7</v>
      </c>
      <c r="I6" s="13">
        <v>78.4</v>
      </c>
      <c r="J6" s="11">
        <f t="shared" si="2"/>
        <v>31.36</v>
      </c>
      <c r="K6" s="13">
        <f t="shared" si="3"/>
        <v>73.06</v>
      </c>
      <c r="L6" s="14" t="s">
        <v>29</v>
      </c>
      <c r="M6" s="10"/>
      <c r="N6" s="15"/>
    </row>
    <row r="7" s="1" customFormat="1" ht="37.05" customHeight="1" spans="1:14">
      <c r="A7" s="9">
        <v>5</v>
      </c>
      <c r="B7" s="9" t="s">
        <v>30</v>
      </c>
      <c r="C7" s="9" t="s">
        <v>31</v>
      </c>
      <c r="D7" s="9" t="s">
        <v>17</v>
      </c>
      <c r="E7" s="9" t="s">
        <v>18</v>
      </c>
      <c r="F7" s="9">
        <v>201</v>
      </c>
      <c r="G7" s="10">
        <f t="shared" si="0"/>
        <v>67</v>
      </c>
      <c r="H7" s="11">
        <f t="shared" si="1"/>
        <v>40.2</v>
      </c>
      <c r="I7" s="13">
        <v>79.4</v>
      </c>
      <c r="J7" s="11">
        <f t="shared" si="2"/>
        <v>31.76</v>
      </c>
      <c r="K7" s="13">
        <f t="shared" si="3"/>
        <v>71.96</v>
      </c>
      <c r="L7" s="14" t="s">
        <v>32</v>
      </c>
      <c r="M7" s="10"/>
      <c r="N7" s="15"/>
    </row>
    <row r="8" s="1" customFormat="1" ht="37.05" customHeight="1" spans="1:14">
      <c r="A8" s="9">
        <v>6</v>
      </c>
      <c r="B8" s="9" t="s">
        <v>33</v>
      </c>
      <c r="C8" s="9" t="s">
        <v>34</v>
      </c>
      <c r="D8" s="9" t="s">
        <v>17</v>
      </c>
      <c r="E8" s="9" t="s">
        <v>18</v>
      </c>
      <c r="F8" s="9">
        <v>201.5</v>
      </c>
      <c r="G8" s="10">
        <f t="shared" si="0"/>
        <v>67.17</v>
      </c>
      <c r="H8" s="11">
        <f t="shared" si="1"/>
        <v>40.302</v>
      </c>
      <c r="I8" s="13"/>
      <c r="J8" s="11"/>
      <c r="K8" s="13"/>
      <c r="L8" s="14"/>
      <c r="M8" s="10"/>
      <c r="N8" s="16" t="s">
        <v>35</v>
      </c>
    </row>
    <row r="9" s="1" customFormat="1" ht="37.05" customHeight="1" spans="1:14">
      <c r="A9" s="9">
        <v>7</v>
      </c>
      <c r="B9" s="9" t="s">
        <v>36</v>
      </c>
      <c r="C9" s="9" t="s">
        <v>37</v>
      </c>
      <c r="D9" s="9" t="s">
        <v>38</v>
      </c>
      <c r="E9" s="9" t="s">
        <v>39</v>
      </c>
      <c r="F9" s="9">
        <v>219</v>
      </c>
      <c r="G9" s="9">
        <f t="shared" si="0"/>
        <v>73</v>
      </c>
      <c r="H9" s="11">
        <f t="shared" si="1"/>
        <v>43.8</v>
      </c>
      <c r="I9" s="13">
        <v>80</v>
      </c>
      <c r="J9" s="11">
        <f t="shared" si="2"/>
        <v>32</v>
      </c>
      <c r="K9" s="13">
        <f t="shared" si="3"/>
        <v>75.8</v>
      </c>
      <c r="L9" s="9" t="s">
        <v>19</v>
      </c>
      <c r="M9" s="9" t="s">
        <v>20</v>
      </c>
      <c r="N9" s="16"/>
    </row>
    <row r="10" s="1" customFormat="1" ht="37.05" customHeight="1" spans="1:14">
      <c r="A10" s="9">
        <v>8</v>
      </c>
      <c r="B10" s="9" t="s">
        <v>40</v>
      </c>
      <c r="C10" s="9" t="s">
        <v>41</v>
      </c>
      <c r="D10" s="9" t="s">
        <v>38</v>
      </c>
      <c r="E10" s="9" t="s">
        <v>39</v>
      </c>
      <c r="F10" s="9">
        <v>203.5</v>
      </c>
      <c r="G10" s="9">
        <f t="shared" si="0"/>
        <v>67.83</v>
      </c>
      <c r="H10" s="11">
        <f t="shared" si="1"/>
        <v>40.698</v>
      </c>
      <c r="I10" s="13">
        <v>85.2</v>
      </c>
      <c r="J10" s="11">
        <f t="shared" si="2"/>
        <v>34.08</v>
      </c>
      <c r="K10" s="13">
        <f t="shared" si="3"/>
        <v>74.778</v>
      </c>
      <c r="L10" s="9" t="s">
        <v>23</v>
      </c>
      <c r="M10" s="9"/>
      <c r="N10" s="16"/>
    </row>
    <row r="11" s="1" customFormat="1" ht="37.05" customHeight="1" spans="1:14">
      <c r="A11" s="9">
        <v>9</v>
      </c>
      <c r="B11" s="9" t="s">
        <v>42</v>
      </c>
      <c r="C11" s="9" t="s">
        <v>43</v>
      </c>
      <c r="D11" s="9" t="s">
        <v>38</v>
      </c>
      <c r="E11" s="9" t="s">
        <v>39</v>
      </c>
      <c r="F11" s="9">
        <v>202.5</v>
      </c>
      <c r="G11" s="9">
        <f t="shared" si="0"/>
        <v>67.5</v>
      </c>
      <c r="H11" s="11">
        <f t="shared" si="1"/>
        <v>40.5</v>
      </c>
      <c r="I11" s="13"/>
      <c r="J11" s="11"/>
      <c r="K11" s="13"/>
      <c r="L11" s="9"/>
      <c r="M11" s="9"/>
      <c r="N11" s="16" t="s">
        <v>35</v>
      </c>
    </row>
  </sheetData>
  <mergeCells count="1">
    <mergeCell ref="A1:N1"/>
  </mergeCells>
  <pageMargins left="0.7" right="0.7" top="0.75" bottom="0.75" header="0.3" footer="0.3"/>
  <pageSetup paperSize="9" scale="7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AiDo</cp:lastModifiedBy>
  <dcterms:created xsi:type="dcterms:W3CDTF">2022-11-26T06:38:00Z</dcterms:created>
  <dcterms:modified xsi:type="dcterms:W3CDTF">2022-11-28T02:36:39Z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