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表格样式3" sheetId="1" r:id="rId1"/>
  </sheets>
  <calcPr calcId="144525"/>
</workbook>
</file>

<file path=xl/sharedStrings.xml><?xml version="1.0" encoding="utf-8"?>
<sst xmlns="http://schemas.openxmlformats.org/spreadsheetml/2006/main" count="60" uniqueCount="40">
  <si>
    <t>贵阳市体育局直属事业单位2022年下半年公开招聘工作人员试教成绩、面试成绩、总成绩及进入体检环节人员名单</t>
  </si>
  <si>
    <t>（A类管理岗位)</t>
  </si>
  <si>
    <t>序号</t>
  </si>
  <si>
    <t>姓名</t>
  </si>
  <si>
    <t>准考证号</t>
  </si>
  <si>
    <t>单位</t>
  </si>
  <si>
    <t>报考岗位及代码</t>
  </si>
  <si>
    <t>笔试成绩</t>
  </si>
  <si>
    <t>笔试成绩（百分制）</t>
  </si>
  <si>
    <t>笔试成绩60%</t>
  </si>
  <si>
    <t>面试成绩</t>
  </si>
  <si>
    <t>面试成绩40%</t>
  </si>
  <si>
    <t>笔试、面试成绩</t>
  </si>
  <si>
    <t>综合排名</t>
  </si>
  <si>
    <t>是否进入体检</t>
  </si>
  <si>
    <t>备注</t>
  </si>
  <si>
    <t>陈田</t>
  </si>
  <si>
    <t>1152011302320</t>
  </si>
  <si>
    <t>贵阳市体育中学</t>
  </si>
  <si>
    <t>管理岗位
10101001702</t>
  </si>
  <si>
    <t>是</t>
  </si>
  <si>
    <t>程玉红</t>
  </si>
  <si>
    <t>1152011301502</t>
  </si>
  <si>
    <t>77.6</t>
  </si>
  <si>
    <t>邓宇</t>
  </si>
  <si>
    <t>1152011300519</t>
  </si>
  <si>
    <t>75.2</t>
  </si>
  <si>
    <r>
      <rPr>
        <sz val="11"/>
        <color theme="1"/>
        <rFont val="宋体"/>
        <charset val="134"/>
        <scheme val="minor"/>
      </rPr>
      <t>(C类教师岗位</t>
    </r>
    <r>
      <rPr>
        <sz val="11"/>
        <color theme="1"/>
        <rFont val="宋体"/>
        <charset val="134"/>
        <scheme val="minor"/>
      </rPr>
      <t>)</t>
    </r>
  </si>
  <si>
    <t>笔试成绩40%</t>
  </si>
  <si>
    <t>试教成绩</t>
  </si>
  <si>
    <t>试教成绩60%</t>
  </si>
  <si>
    <t>笔试、试教成绩</t>
  </si>
  <si>
    <t>马江南</t>
  </si>
  <si>
    <t>1152011300303</t>
  </si>
  <si>
    <t>政治教师岗位
10101001701</t>
  </si>
  <si>
    <t>张翥</t>
  </si>
  <si>
    <t>1152011301217</t>
  </si>
  <si>
    <t>李小芳</t>
  </si>
  <si>
    <t>1152011302213</t>
  </si>
  <si>
    <t>自愿放弃
试教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</si>
</sst>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6"/>
      <color theme="1"/>
      <name val="方正小标宋简体"/>
      <charset val="134"/>
    </font>
    <font>
      <b/>
      <sz val="10"/>
      <name val="宋体"/>
      <charset val="134"/>
      <scheme val="minor"/>
    </font>
    <font>
      <b/>
      <sz val="10"/>
      <name val="宋体"/>
      <charset val="134"/>
    </font>
    <font>
      <b/>
      <sz val="10"/>
      <color theme="1"/>
      <name val="宋体"/>
      <charset val="134"/>
    </font>
    <font>
      <b/>
      <sz val="10"/>
      <color rgb="FFFF0000"/>
      <name val="宋体"/>
      <charset val="134"/>
    </font>
    <font>
      <sz val="12"/>
      <name val="宋体"/>
      <charset val="134"/>
      <scheme val="minor"/>
    </font>
    <font>
      <sz val="12"/>
      <color indexed="8"/>
      <name val="宋体"/>
      <charset val="134"/>
    </font>
    <font>
      <b/>
      <sz val="12"/>
      <color rgb="FFFF0000"/>
      <name val="宋体"/>
      <charset val="134"/>
      <scheme val="minor"/>
    </font>
    <font>
      <sz val="10"/>
      <name val="宋体"/>
      <charset val="134"/>
    </font>
    <font>
      <b/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11" borderId="6" applyNumberFormat="0" applyAlignment="0" applyProtection="0">
      <alignment vertical="center"/>
    </xf>
    <xf numFmtId="0" fontId="27" fillId="11" borderId="2" applyNumberFormat="0" applyAlignment="0" applyProtection="0">
      <alignment vertical="center"/>
    </xf>
    <xf numFmtId="0" fontId="28" fillId="12" borderId="7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33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/>
    </xf>
    <xf numFmtId="176" fontId="10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11" fillId="0" borderId="1" xfId="49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/>
    </xf>
    <xf numFmtId="176" fontId="13" fillId="0" borderId="1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49" fontId="13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9" fillId="0" borderId="1" xfId="0" applyFont="1" applyFill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1"/>
  <sheetViews>
    <sheetView tabSelected="1" workbookViewId="0">
      <selection activeCell="A1" sqref="A1:N1"/>
    </sheetView>
  </sheetViews>
  <sheetFormatPr defaultColWidth="9" defaultRowHeight="13.5"/>
  <cols>
    <col min="1" max="1" width="4.5" customWidth="1"/>
    <col min="2" max="2" width="8.75" customWidth="1"/>
    <col min="3" max="3" width="18.5" customWidth="1"/>
    <col min="4" max="4" width="24" customWidth="1"/>
    <col min="5" max="5" width="16.25" customWidth="1"/>
    <col min="6" max="6" width="11.5" customWidth="1"/>
    <col min="7" max="7" width="8.5" style="2" customWidth="1"/>
    <col min="8" max="8" width="10.75" style="2" customWidth="1"/>
    <col min="9" max="9" width="8" style="2" customWidth="1"/>
    <col min="10" max="10" width="8.5" style="2" customWidth="1"/>
    <col min="11" max="11" width="7.875" style="3" customWidth="1"/>
    <col min="12" max="12" width="5.25" style="2" customWidth="1"/>
    <col min="13" max="13" width="9" style="3"/>
    <col min="14" max="14" width="11.875" customWidth="1"/>
  </cols>
  <sheetData>
    <row r="1" ht="58" customHeight="1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ht="63" customHeight="1" spans="1:14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s="1" customFormat="1" ht="37.15" customHeight="1" spans="1:14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8" t="s">
        <v>8</v>
      </c>
      <c r="H3" s="9" t="s">
        <v>9</v>
      </c>
      <c r="I3" s="8" t="s">
        <v>10</v>
      </c>
      <c r="J3" s="9" t="s">
        <v>11</v>
      </c>
      <c r="K3" s="8" t="s">
        <v>12</v>
      </c>
      <c r="L3" s="8" t="s">
        <v>13</v>
      </c>
      <c r="M3" s="18" t="s">
        <v>14</v>
      </c>
      <c r="N3" s="18" t="s">
        <v>15</v>
      </c>
    </row>
    <row r="4" ht="37.15" customHeight="1" spans="1:14">
      <c r="A4" s="10">
        <v>1</v>
      </c>
      <c r="B4" s="11" t="s">
        <v>16</v>
      </c>
      <c r="C4" s="11" t="s">
        <v>17</v>
      </c>
      <c r="D4" s="11" t="s">
        <v>18</v>
      </c>
      <c r="E4" s="12" t="s">
        <v>19</v>
      </c>
      <c r="F4" s="11">
        <v>105.5</v>
      </c>
      <c r="G4" s="13">
        <f>F4*2/3</f>
        <v>70.3333333333333</v>
      </c>
      <c r="H4" s="14">
        <f>G4*0.6</f>
        <v>42.2</v>
      </c>
      <c r="I4" s="19">
        <v>81.2</v>
      </c>
      <c r="J4" s="14">
        <f>I4*0.4</f>
        <v>32.48</v>
      </c>
      <c r="K4" s="20">
        <f>H4+J4</f>
        <v>74.68</v>
      </c>
      <c r="L4" s="19">
        <v>1</v>
      </c>
      <c r="M4" s="21" t="s">
        <v>20</v>
      </c>
      <c r="N4" s="22"/>
    </row>
    <row r="5" ht="37.15" customHeight="1" spans="1:14">
      <c r="A5" s="10">
        <v>2</v>
      </c>
      <c r="B5" s="11" t="s">
        <v>21</v>
      </c>
      <c r="C5" s="11" t="s">
        <v>22</v>
      </c>
      <c r="D5" s="11" t="s">
        <v>18</v>
      </c>
      <c r="E5" s="12" t="s">
        <v>19</v>
      </c>
      <c r="F5" s="11">
        <v>104.5</v>
      </c>
      <c r="G5" s="13">
        <f>F5*2/3</f>
        <v>69.6666666666667</v>
      </c>
      <c r="H5" s="14">
        <f>G5*0.6</f>
        <v>41.8</v>
      </c>
      <c r="I5" s="23" t="s">
        <v>23</v>
      </c>
      <c r="J5" s="14">
        <f>I5*0.4</f>
        <v>31.04</v>
      </c>
      <c r="K5" s="20">
        <f>H5+J5</f>
        <v>72.84</v>
      </c>
      <c r="L5" s="19">
        <v>2</v>
      </c>
      <c r="M5" s="21"/>
      <c r="N5" s="22"/>
    </row>
    <row r="6" ht="37.15" customHeight="1" spans="1:14">
      <c r="A6" s="10">
        <v>3</v>
      </c>
      <c r="B6" s="11" t="s">
        <v>24</v>
      </c>
      <c r="C6" s="11" t="s">
        <v>25</v>
      </c>
      <c r="D6" s="11" t="s">
        <v>18</v>
      </c>
      <c r="E6" s="12" t="s">
        <v>19</v>
      </c>
      <c r="F6" s="11">
        <v>103.5</v>
      </c>
      <c r="G6" s="13">
        <f>F6*2/3</f>
        <v>69</v>
      </c>
      <c r="H6" s="14">
        <f>G6*0.6</f>
        <v>41.4</v>
      </c>
      <c r="I6" s="23" t="s">
        <v>26</v>
      </c>
      <c r="J6" s="14">
        <f>I6*0.4</f>
        <v>30.08</v>
      </c>
      <c r="K6" s="20">
        <f>H6+J6</f>
        <v>71.48</v>
      </c>
      <c r="L6" s="19">
        <v>3</v>
      </c>
      <c r="M6" s="21"/>
      <c r="N6" s="22"/>
    </row>
    <row r="7" ht="53" customHeight="1" spans="1:14">
      <c r="A7" s="15" t="s">
        <v>27</v>
      </c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</row>
    <row r="8" s="1" customFormat="1" ht="37.15" customHeight="1" spans="1:14">
      <c r="A8" s="6" t="s">
        <v>2</v>
      </c>
      <c r="B8" s="7" t="s">
        <v>3</v>
      </c>
      <c r="C8" s="7" t="s">
        <v>4</v>
      </c>
      <c r="D8" s="7" t="s">
        <v>5</v>
      </c>
      <c r="E8" s="7" t="s">
        <v>6</v>
      </c>
      <c r="F8" s="7" t="s">
        <v>7</v>
      </c>
      <c r="G8" s="8" t="s">
        <v>8</v>
      </c>
      <c r="H8" s="16" t="s">
        <v>28</v>
      </c>
      <c r="I8" s="8" t="s">
        <v>29</v>
      </c>
      <c r="J8" s="16" t="s">
        <v>30</v>
      </c>
      <c r="K8" s="8" t="s">
        <v>31</v>
      </c>
      <c r="L8" s="8" t="s">
        <v>13</v>
      </c>
      <c r="M8" s="18" t="s">
        <v>14</v>
      </c>
      <c r="N8" s="18" t="s">
        <v>15</v>
      </c>
    </row>
    <row r="9" ht="37.15" customHeight="1" spans="1:14">
      <c r="A9" s="11">
        <v>1</v>
      </c>
      <c r="B9" s="11" t="s">
        <v>32</v>
      </c>
      <c r="C9" s="11" t="s">
        <v>33</v>
      </c>
      <c r="D9" s="11" t="s">
        <v>18</v>
      </c>
      <c r="E9" s="12" t="s">
        <v>34</v>
      </c>
      <c r="F9" s="11">
        <v>88.5</v>
      </c>
      <c r="G9" s="13">
        <f>F9*2/3</f>
        <v>59</v>
      </c>
      <c r="H9" s="13">
        <f>G9*0.4</f>
        <v>23.6</v>
      </c>
      <c r="I9" s="11">
        <v>83.2</v>
      </c>
      <c r="J9" s="11">
        <f>I9*0.6</f>
        <v>49.92</v>
      </c>
      <c r="K9" s="13">
        <f>H9+J9</f>
        <v>73.52</v>
      </c>
      <c r="L9" s="11">
        <v>1</v>
      </c>
      <c r="M9" s="11" t="s">
        <v>20</v>
      </c>
      <c r="N9" s="22"/>
    </row>
    <row r="10" ht="37.15" customHeight="1" spans="1:14">
      <c r="A10" s="11">
        <v>2</v>
      </c>
      <c r="B10" s="11" t="s">
        <v>35</v>
      </c>
      <c r="C10" s="11" t="s">
        <v>36</v>
      </c>
      <c r="D10" s="11" t="s">
        <v>18</v>
      </c>
      <c r="E10" s="12" t="s">
        <v>34</v>
      </c>
      <c r="F10" s="11">
        <v>72.5</v>
      </c>
      <c r="G10" s="13">
        <f>F10*2/3</f>
        <v>48.3333333333333</v>
      </c>
      <c r="H10" s="13">
        <f>G10*0.4</f>
        <v>19.3333333333333</v>
      </c>
      <c r="I10" s="11">
        <v>84.2</v>
      </c>
      <c r="J10" s="11">
        <f>I10*0.6</f>
        <v>50.52</v>
      </c>
      <c r="K10" s="13">
        <f>H10+J10</f>
        <v>69.8533333333333</v>
      </c>
      <c r="L10" s="11">
        <v>2</v>
      </c>
      <c r="M10" s="11"/>
      <c r="N10" s="22"/>
    </row>
    <row r="11" ht="37.15" customHeight="1" spans="1:14">
      <c r="A11" s="11">
        <v>3</v>
      </c>
      <c r="B11" s="17" t="s">
        <v>37</v>
      </c>
      <c r="C11" s="25" t="s">
        <v>38</v>
      </c>
      <c r="D11" s="11" t="s">
        <v>18</v>
      </c>
      <c r="E11" s="12" t="s">
        <v>34</v>
      </c>
      <c r="F11" s="11">
        <v>70.5</v>
      </c>
      <c r="G11" s="13">
        <f>F11*2/3</f>
        <v>47</v>
      </c>
      <c r="H11" s="13">
        <f>G11*0.4</f>
        <v>18.8</v>
      </c>
      <c r="I11" s="11"/>
      <c r="J11" s="11"/>
      <c r="K11" s="11"/>
      <c r="L11" s="11"/>
      <c r="M11" s="11"/>
      <c r="N11" s="24" t="s">
        <v>39</v>
      </c>
    </row>
  </sheetData>
  <mergeCells count="3">
    <mergeCell ref="A1:N1"/>
    <mergeCell ref="A2:N2"/>
    <mergeCell ref="A7:N7"/>
  </mergeCells>
  <pageMargins left="0.75" right="0.75" top="1" bottom="1" header="0.5" footer="0.5"/>
  <pageSetup paperSize="9" scale="8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表格样式3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2020-01-02T03:00:00Z</dcterms:created>
  <cp:lastPrinted>2020-10-09T07:59:00Z</cp:lastPrinted>
  <dcterms:modified xsi:type="dcterms:W3CDTF">2022-12-05T06:46:02Z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E89CD2DF0ED641519B783DE862DE7936</vt:lpwstr>
  </property>
</Properties>
</file>