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表格样式3" sheetId="1" r:id="rId1"/>
  </sheets>
  <calcPr calcId="144525"/>
</workbook>
</file>

<file path=xl/sharedStrings.xml><?xml version="1.0" encoding="utf-8"?>
<sst xmlns="http://schemas.openxmlformats.org/spreadsheetml/2006/main" count="63" uniqueCount="44">
  <si>
    <t>贵阳市工业和信息化局2024年公开招聘局属事业单位工作人员
面试成绩及进入体检环节人员名单</t>
  </si>
  <si>
    <t>序号</t>
  </si>
  <si>
    <t>姓名</t>
  </si>
  <si>
    <t>准考证号</t>
  </si>
  <si>
    <t>单位</t>
  </si>
  <si>
    <t>报考岗位及代码</t>
  </si>
  <si>
    <t>笔试成绩</t>
  </si>
  <si>
    <t>笔试成绩（百分制）</t>
  </si>
  <si>
    <t>笔试成绩30%</t>
  </si>
  <si>
    <t>专业测试成绩</t>
  </si>
  <si>
    <t>专业测试成绩40%</t>
  </si>
  <si>
    <t>笔试、专业测试成绩</t>
  </si>
  <si>
    <t>面试成绩</t>
  </si>
  <si>
    <t>面试成绩30%</t>
  </si>
  <si>
    <t>笔试、专业测试、面试成绩</t>
  </si>
  <si>
    <t>综合排名</t>
  </si>
  <si>
    <t>是否进入体检</t>
  </si>
  <si>
    <t>余兴勤</t>
  </si>
  <si>
    <t>1152011401925</t>
  </si>
  <si>
    <t>贵阳市煤炭安全生产技术中心</t>
  </si>
  <si>
    <t>20101001101</t>
  </si>
  <si>
    <t>1</t>
  </si>
  <si>
    <t>是</t>
  </si>
  <si>
    <t>李建欣</t>
  </si>
  <si>
    <t>1152011402519</t>
  </si>
  <si>
    <t>2</t>
  </si>
  <si>
    <t>姚荣华</t>
  </si>
  <si>
    <t>1152011402104</t>
  </si>
  <si>
    <t>3</t>
  </si>
  <si>
    <t>胡帅</t>
  </si>
  <si>
    <t>1152011401325</t>
  </si>
  <si>
    <t>20101001102</t>
  </si>
  <si>
    <t>75.8</t>
  </si>
  <si>
    <t>昌文明</t>
  </si>
  <si>
    <t>1152011401619</t>
  </si>
  <si>
    <t>魏承庚</t>
  </si>
  <si>
    <t>1152011402621</t>
  </si>
  <si>
    <t>杨洪</t>
  </si>
  <si>
    <t>1152011400519</t>
  </si>
  <si>
    <t>20101001103</t>
  </si>
  <si>
    <t>刘宇桥</t>
  </si>
  <si>
    <t>1152011400321</t>
  </si>
  <si>
    <t>高雪飘</t>
  </si>
  <si>
    <t>1152011402910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</si>
</sst>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</numFmts>
  <fonts count="32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22"/>
      <color theme="1"/>
      <name val="方正小标宋简体"/>
      <charset val="134"/>
    </font>
    <font>
      <b/>
      <sz val="10"/>
      <name val="宋体"/>
      <charset val="134"/>
      <scheme val="minor"/>
    </font>
    <font>
      <b/>
      <sz val="10"/>
      <name val="宋体"/>
      <charset val="134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b/>
      <sz val="10"/>
      <color rgb="FFFF0000"/>
      <name val="宋体"/>
      <charset val="134"/>
    </font>
    <font>
      <b/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11" borderId="8" applyNumberFormat="0" applyAlignment="0" applyProtection="0">
      <alignment vertical="center"/>
    </xf>
    <xf numFmtId="0" fontId="26" fillId="11" borderId="4" applyNumberFormat="0" applyAlignment="0" applyProtection="0">
      <alignment vertical="center"/>
    </xf>
    <xf numFmtId="0" fontId="27" fillId="12" borderId="9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176" fontId="9" fillId="0" borderId="2" xfId="0" applyNumberFormat="1" applyFont="1" applyFill="1" applyBorder="1" applyAlignment="1">
      <alignment horizontal="center" vertical="center" wrapText="1"/>
    </xf>
    <xf numFmtId="176" fontId="10" fillId="0" borderId="2" xfId="0" applyNumberFormat="1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/>
    </xf>
    <xf numFmtId="176" fontId="0" fillId="0" borderId="3" xfId="0" applyNumberFormat="1" applyFont="1" applyFill="1" applyBorder="1" applyAlignment="1">
      <alignment horizontal="center" vertical="center"/>
    </xf>
    <xf numFmtId="177" fontId="0" fillId="0" borderId="3" xfId="0" applyNumberFormat="1" applyFont="1" applyFill="1" applyBorder="1" applyAlignment="1">
      <alignment horizontal="center" vertical="center"/>
    </xf>
    <xf numFmtId="176" fontId="0" fillId="0" borderId="2" xfId="0" applyNumberFormat="1" applyFont="1" applyBorder="1" applyAlignment="1">
      <alignment horizontal="center" vertical="center"/>
    </xf>
    <xf numFmtId="176" fontId="8" fillId="0" borderId="2" xfId="0" applyNumberFormat="1" applyFont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0" fillId="0" borderId="2" xfId="0" applyNumberFormat="1" applyFont="1" applyFill="1" applyBorder="1" applyAlignment="1">
      <alignment horizontal="center" vertical="center"/>
    </xf>
    <xf numFmtId="177" fontId="8" fillId="0" borderId="2" xfId="0" applyNumberFormat="1" applyFont="1" applyFill="1" applyBorder="1" applyAlignment="1">
      <alignment horizontal="center" vertical="center"/>
    </xf>
    <xf numFmtId="176" fontId="0" fillId="0" borderId="2" xfId="0" applyNumberFormat="1" applyFont="1" applyFill="1" applyBorder="1" applyAlignment="1">
      <alignment horizontal="center" vertical="center"/>
    </xf>
    <xf numFmtId="49" fontId="0" fillId="0" borderId="2" xfId="0" applyNumberFormat="1" applyFont="1" applyFill="1" applyBorder="1" applyAlignment="1">
      <alignment horizontal="center" vertical="center"/>
    </xf>
    <xf numFmtId="49" fontId="0" fillId="0" borderId="3" xfId="0" applyNumberFormat="1" applyFont="1" applyFill="1" applyBorder="1" applyAlignment="1">
      <alignment horizontal="center" vertical="center"/>
    </xf>
    <xf numFmtId="177" fontId="2" fillId="0" borderId="3" xfId="0" applyNumberFormat="1" applyFont="1" applyFill="1" applyBorder="1" applyAlignment="1">
      <alignment horizontal="center" vertical="center"/>
    </xf>
    <xf numFmtId="177" fontId="8" fillId="0" borderId="3" xfId="0" applyNumberFormat="1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177" fontId="0" fillId="0" borderId="2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13"/>
  <sheetViews>
    <sheetView tabSelected="1" zoomScale="90" zoomScaleNormal="90" workbookViewId="0">
      <selection activeCell="W13" sqref="W13"/>
    </sheetView>
  </sheetViews>
  <sheetFormatPr defaultColWidth="9" defaultRowHeight="13.5"/>
  <cols>
    <col min="1" max="1" width="4.5" customWidth="1"/>
    <col min="2" max="2" width="6.25" customWidth="1"/>
    <col min="3" max="3" width="14.5" customWidth="1"/>
    <col min="4" max="4" width="27.2166666666667" customWidth="1"/>
    <col min="5" max="5" width="16.25" customWidth="1"/>
    <col min="6" max="6" width="8.875" customWidth="1"/>
    <col min="7" max="7" width="8.5" style="2" customWidth="1"/>
    <col min="8" max="9" width="8" style="2" customWidth="1"/>
    <col min="10" max="10" width="8.5" style="2" customWidth="1"/>
    <col min="11" max="11" width="7.875" style="3" customWidth="1"/>
    <col min="12" max="12" width="5.25" style="2" customWidth="1"/>
    <col min="13" max="13" width="9" style="3"/>
    <col min="14" max="14" width="9" style="2"/>
    <col min="15" max="15" width="5.625" style="2" customWidth="1"/>
    <col min="16" max="16" width="5.25" style="2" customWidth="1"/>
  </cols>
  <sheetData>
    <row r="1" ht="60" customHeight="1" spans="1:16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</row>
    <row r="2" s="1" customFormat="1" ht="37.15" customHeight="1" spans="1:16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7" t="s">
        <v>7</v>
      </c>
      <c r="H2" s="8" t="s">
        <v>8</v>
      </c>
      <c r="I2" s="7" t="s">
        <v>9</v>
      </c>
      <c r="J2" s="8" t="s">
        <v>10</v>
      </c>
      <c r="K2" s="18" t="s">
        <v>11</v>
      </c>
      <c r="L2" s="7" t="s">
        <v>12</v>
      </c>
      <c r="M2" s="18" t="s">
        <v>13</v>
      </c>
      <c r="N2" s="7" t="s">
        <v>14</v>
      </c>
      <c r="O2" s="7" t="s">
        <v>15</v>
      </c>
      <c r="P2" s="19" t="s">
        <v>16</v>
      </c>
    </row>
    <row r="3" ht="37.15" customHeight="1" spans="1:16">
      <c r="A3" s="9">
        <v>1</v>
      </c>
      <c r="B3" s="9" t="s">
        <v>17</v>
      </c>
      <c r="C3" s="9" t="s">
        <v>18</v>
      </c>
      <c r="D3" s="10" t="s">
        <v>19</v>
      </c>
      <c r="E3" s="9" t="s">
        <v>20</v>
      </c>
      <c r="F3" s="9">
        <v>186.5</v>
      </c>
      <c r="G3" s="11">
        <f t="shared" ref="G3:G9" si="0">F3/3</f>
        <v>62.1666666666667</v>
      </c>
      <c r="H3" s="12">
        <f t="shared" ref="H3:H9" si="1">F3/3*0.3</f>
        <v>18.65</v>
      </c>
      <c r="I3" s="10">
        <v>86</v>
      </c>
      <c r="J3" s="12">
        <f t="shared" ref="J3:J9" si="2">I3*0.4</f>
        <v>34.4</v>
      </c>
      <c r="K3" s="11">
        <f t="shared" ref="K3:K9" si="3">J3+H3</f>
        <v>53.05</v>
      </c>
      <c r="L3" s="20">
        <v>82.2</v>
      </c>
      <c r="M3" s="21">
        <f t="shared" ref="M3:M9" si="4">L3*0.3</f>
        <v>24.66</v>
      </c>
      <c r="N3" s="22">
        <f t="shared" ref="N3:N9" si="5">H3+J3+M3</f>
        <v>77.71</v>
      </c>
      <c r="O3" s="23" t="s">
        <v>21</v>
      </c>
      <c r="P3" s="10" t="s">
        <v>22</v>
      </c>
    </row>
    <row r="4" ht="37.15" customHeight="1" spans="1:16">
      <c r="A4" s="9">
        <v>2</v>
      </c>
      <c r="B4" s="9" t="s">
        <v>23</v>
      </c>
      <c r="C4" s="9" t="s">
        <v>24</v>
      </c>
      <c r="D4" s="10" t="s">
        <v>19</v>
      </c>
      <c r="E4" s="9" t="s">
        <v>20</v>
      </c>
      <c r="F4" s="9">
        <v>171.5</v>
      </c>
      <c r="G4" s="11">
        <f t="shared" si="0"/>
        <v>57.1666666666667</v>
      </c>
      <c r="H4" s="12">
        <f t="shared" si="1"/>
        <v>17.15</v>
      </c>
      <c r="I4" s="10">
        <v>84</v>
      </c>
      <c r="J4" s="12">
        <f t="shared" si="2"/>
        <v>33.6</v>
      </c>
      <c r="K4" s="11">
        <f t="shared" si="3"/>
        <v>50.75</v>
      </c>
      <c r="L4" s="20">
        <v>78.6</v>
      </c>
      <c r="M4" s="21">
        <f t="shared" si="4"/>
        <v>23.58</v>
      </c>
      <c r="N4" s="22">
        <f t="shared" si="5"/>
        <v>74.33</v>
      </c>
      <c r="O4" s="23" t="s">
        <v>25</v>
      </c>
      <c r="P4" s="10"/>
    </row>
    <row r="5" ht="37.15" customHeight="1" spans="1:16">
      <c r="A5" s="9">
        <v>3</v>
      </c>
      <c r="B5" s="9" t="s">
        <v>26</v>
      </c>
      <c r="C5" s="9" t="s">
        <v>27</v>
      </c>
      <c r="D5" s="10" t="s">
        <v>19</v>
      </c>
      <c r="E5" s="9" t="s">
        <v>20</v>
      </c>
      <c r="F5" s="9">
        <v>140.5</v>
      </c>
      <c r="G5" s="11">
        <f t="shared" si="0"/>
        <v>46.8333333333333</v>
      </c>
      <c r="H5" s="12">
        <f t="shared" si="1"/>
        <v>14.05</v>
      </c>
      <c r="I5" s="10">
        <v>79</v>
      </c>
      <c r="J5" s="12">
        <f t="shared" si="2"/>
        <v>31.6</v>
      </c>
      <c r="K5" s="11">
        <f t="shared" si="3"/>
        <v>45.65</v>
      </c>
      <c r="L5" s="20">
        <v>0</v>
      </c>
      <c r="M5" s="21">
        <f t="shared" si="4"/>
        <v>0</v>
      </c>
      <c r="N5" s="22">
        <f t="shared" si="5"/>
        <v>45.65</v>
      </c>
      <c r="O5" s="23" t="s">
        <v>28</v>
      </c>
      <c r="P5" s="10"/>
    </row>
    <row r="6" ht="37.15" customHeight="1" spans="1:16">
      <c r="A6" s="13"/>
      <c r="B6" s="13"/>
      <c r="C6" s="13"/>
      <c r="D6" s="13"/>
      <c r="E6" s="13"/>
      <c r="F6" s="13"/>
      <c r="G6" s="14"/>
      <c r="H6" s="15"/>
      <c r="I6" s="24"/>
      <c r="J6" s="24"/>
      <c r="K6" s="25"/>
      <c r="L6" s="24"/>
      <c r="M6" s="26"/>
      <c r="N6" s="14"/>
      <c r="O6" s="24"/>
      <c r="P6" s="27"/>
    </row>
    <row r="7" ht="37.15" customHeight="1" spans="1:16">
      <c r="A7" s="9">
        <v>1</v>
      </c>
      <c r="B7" s="9" t="s">
        <v>29</v>
      </c>
      <c r="C7" s="9" t="s">
        <v>30</v>
      </c>
      <c r="D7" s="9" t="s">
        <v>19</v>
      </c>
      <c r="E7" s="9" t="s">
        <v>31</v>
      </c>
      <c r="F7" s="9">
        <v>192</v>
      </c>
      <c r="G7" s="11">
        <f t="shared" si="0"/>
        <v>64</v>
      </c>
      <c r="H7" s="12">
        <f t="shared" si="1"/>
        <v>19.2</v>
      </c>
      <c r="I7" s="10">
        <v>70</v>
      </c>
      <c r="J7" s="12">
        <f t="shared" si="2"/>
        <v>28</v>
      </c>
      <c r="K7" s="11">
        <f t="shared" si="3"/>
        <v>47.2</v>
      </c>
      <c r="L7" s="23" t="s">
        <v>32</v>
      </c>
      <c r="M7" s="21">
        <f t="shared" si="4"/>
        <v>22.74</v>
      </c>
      <c r="N7" s="22">
        <f t="shared" si="5"/>
        <v>69.94</v>
      </c>
      <c r="O7" s="23" t="s">
        <v>21</v>
      </c>
      <c r="P7" s="10" t="s">
        <v>22</v>
      </c>
    </row>
    <row r="8" ht="37.15" customHeight="1" spans="1:16">
      <c r="A8" s="9">
        <v>2</v>
      </c>
      <c r="B8" s="9" t="s">
        <v>33</v>
      </c>
      <c r="C8" s="9" t="s">
        <v>34</v>
      </c>
      <c r="D8" s="9" t="s">
        <v>19</v>
      </c>
      <c r="E8" s="9" t="s">
        <v>31</v>
      </c>
      <c r="F8" s="9">
        <v>163</v>
      </c>
      <c r="G8" s="11">
        <f t="shared" si="0"/>
        <v>54.3333333333333</v>
      </c>
      <c r="H8" s="12">
        <f t="shared" si="1"/>
        <v>16.3</v>
      </c>
      <c r="I8" s="10">
        <v>65</v>
      </c>
      <c r="J8" s="12">
        <f t="shared" si="2"/>
        <v>26</v>
      </c>
      <c r="K8" s="11">
        <f t="shared" si="3"/>
        <v>42.3</v>
      </c>
      <c r="L8" s="20">
        <v>74.8</v>
      </c>
      <c r="M8" s="21">
        <f t="shared" si="4"/>
        <v>22.44</v>
      </c>
      <c r="N8" s="22">
        <f t="shared" si="5"/>
        <v>64.74</v>
      </c>
      <c r="O8" s="23" t="s">
        <v>25</v>
      </c>
      <c r="P8" s="10"/>
    </row>
    <row r="9" ht="37.15" customHeight="1" spans="1:16">
      <c r="A9" s="9">
        <v>3</v>
      </c>
      <c r="B9" s="9" t="s">
        <v>35</v>
      </c>
      <c r="C9" s="9" t="s">
        <v>36</v>
      </c>
      <c r="D9" s="9" t="s">
        <v>19</v>
      </c>
      <c r="E9" s="9" t="s">
        <v>31</v>
      </c>
      <c r="F9" s="9">
        <v>169.5</v>
      </c>
      <c r="G9" s="11">
        <f t="shared" si="0"/>
        <v>56.5</v>
      </c>
      <c r="H9" s="12">
        <f t="shared" si="1"/>
        <v>16.95</v>
      </c>
      <c r="I9" s="10">
        <v>65</v>
      </c>
      <c r="J9" s="12">
        <f t="shared" si="2"/>
        <v>26</v>
      </c>
      <c r="K9" s="11">
        <f t="shared" si="3"/>
        <v>42.95</v>
      </c>
      <c r="L9" s="20">
        <v>0</v>
      </c>
      <c r="M9" s="21">
        <f t="shared" si="4"/>
        <v>0</v>
      </c>
      <c r="N9" s="22">
        <f t="shared" si="5"/>
        <v>42.95</v>
      </c>
      <c r="O9" s="23" t="s">
        <v>28</v>
      </c>
      <c r="P9" s="10"/>
    </row>
    <row r="10" ht="37.15" customHeight="1" spans="1:16">
      <c r="A10" s="13"/>
      <c r="B10" s="13"/>
      <c r="C10" s="13"/>
      <c r="D10" s="13"/>
      <c r="E10" s="13"/>
      <c r="F10" s="13"/>
      <c r="G10" s="14"/>
      <c r="H10" s="15"/>
      <c r="I10" s="27"/>
      <c r="J10" s="24"/>
      <c r="K10" s="25"/>
      <c r="L10" s="24"/>
      <c r="M10" s="26"/>
      <c r="N10" s="14"/>
      <c r="O10" s="27"/>
      <c r="P10" s="27"/>
    </row>
    <row r="11" ht="37.15" customHeight="1" spans="1:16">
      <c r="A11" s="9">
        <v>1</v>
      </c>
      <c r="B11" s="9" t="s">
        <v>37</v>
      </c>
      <c r="C11" s="9" t="s">
        <v>38</v>
      </c>
      <c r="D11" s="9" t="s">
        <v>19</v>
      </c>
      <c r="E11" s="9" t="s">
        <v>39</v>
      </c>
      <c r="F11" s="9">
        <v>199.5</v>
      </c>
      <c r="G11" s="16">
        <f t="shared" ref="G11:G13" si="6">F11/3</f>
        <v>66.5</v>
      </c>
      <c r="H11" s="17">
        <f t="shared" ref="H11:H13" si="7">F11/3*0.3</f>
        <v>19.95</v>
      </c>
      <c r="I11" s="10">
        <v>88</v>
      </c>
      <c r="J11" s="17">
        <f t="shared" ref="J11:J13" si="8">I11*0.4</f>
        <v>35.2</v>
      </c>
      <c r="K11" s="28">
        <f t="shared" ref="K11:K13" si="9">J11+H11</f>
        <v>55.15</v>
      </c>
      <c r="L11" s="20">
        <v>84.6</v>
      </c>
      <c r="M11" s="21">
        <f>L11*0.3</f>
        <v>25.38</v>
      </c>
      <c r="N11" s="22">
        <f>H11+J11+M11</f>
        <v>80.53</v>
      </c>
      <c r="O11" s="10">
        <v>1</v>
      </c>
      <c r="P11" s="10" t="s">
        <v>22</v>
      </c>
    </row>
    <row r="12" ht="37.15" customHeight="1" spans="1:16">
      <c r="A12" s="9">
        <v>2</v>
      </c>
      <c r="B12" s="9" t="s">
        <v>40</v>
      </c>
      <c r="C12" s="9" t="s">
        <v>41</v>
      </c>
      <c r="D12" s="9" t="s">
        <v>19</v>
      </c>
      <c r="E12" s="9" t="s">
        <v>39</v>
      </c>
      <c r="F12" s="9">
        <v>170.5</v>
      </c>
      <c r="G12" s="16">
        <f t="shared" si="6"/>
        <v>56.8333333333333</v>
      </c>
      <c r="H12" s="17">
        <f t="shared" si="7"/>
        <v>17.05</v>
      </c>
      <c r="I12" s="10">
        <v>87</v>
      </c>
      <c r="J12" s="17">
        <f t="shared" si="8"/>
        <v>34.8</v>
      </c>
      <c r="K12" s="28">
        <f t="shared" si="9"/>
        <v>51.85</v>
      </c>
      <c r="L12" s="20">
        <v>84.6</v>
      </c>
      <c r="M12" s="21">
        <f>L12*0.3</f>
        <v>25.38</v>
      </c>
      <c r="N12" s="22">
        <f>H12+J12+M12</f>
        <v>77.23</v>
      </c>
      <c r="O12" s="10">
        <v>2</v>
      </c>
      <c r="P12" s="10"/>
    </row>
    <row r="13" ht="37.15" customHeight="1" spans="1:16">
      <c r="A13" s="9">
        <v>3</v>
      </c>
      <c r="B13" s="9" t="s">
        <v>42</v>
      </c>
      <c r="C13" s="9" t="s">
        <v>43</v>
      </c>
      <c r="D13" s="9" t="s">
        <v>19</v>
      </c>
      <c r="E13" s="9" t="s">
        <v>39</v>
      </c>
      <c r="F13" s="9">
        <v>171.5</v>
      </c>
      <c r="G13" s="16">
        <f t="shared" si="6"/>
        <v>57.1666666666667</v>
      </c>
      <c r="H13" s="17">
        <f t="shared" si="7"/>
        <v>17.15</v>
      </c>
      <c r="I13" s="10">
        <v>82</v>
      </c>
      <c r="J13" s="17">
        <f t="shared" si="8"/>
        <v>32.8</v>
      </c>
      <c r="K13" s="28">
        <f t="shared" si="9"/>
        <v>49.95</v>
      </c>
      <c r="L13" s="20">
        <v>0</v>
      </c>
      <c r="M13" s="21">
        <f>L13*0.3</f>
        <v>0</v>
      </c>
      <c r="N13" s="22">
        <f>H13+J13+M13</f>
        <v>49.95</v>
      </c>
      <c r="O13" s="10">
        <v>3</v>
      </c>
      <c r="P13" s="10"/>
    </row>
  </sheetData>
  <mergeCells count="1">
    <mergeCell ref="A1:P1"/>
  </mergeCells>
  <pageMargins left="0.75" right="0.75" top="1" bottom="1" header="0.5" footer="0.5"/>
  <pageSetup paperSize="9" scale="86" fitToHeight="0" orientation="landscape"/>
  <headerFooter/>
  <ignoredErrors>
    <ignoredError sqref="L7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表格样式3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2020-01-02T03:00:00Z</dcterms:created>
  <cp:lastPrinted>2020-10-09T07:59:00Z</cp:lastPrinted>
  <dcterms:modified xsi:type="dcterms:W3CDTF">2024-06-03T06:39:40Z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2052-11.8.6.11829</vt:lpwstr>
  </property>
  <property fmtid="{D5CDD505-2E9C-101B-9397-08002B2CF9AE}" pid="3" name="ICV">
    <vt:lpwstr>486A61B52FD44F049A12B0CC232FB1E7</vt:lpwstr>
  </property>
</Properties>
</file>