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55" windowHeight="8190"/>
  </bookViews>
  <sheets>
    <sheet name="市内" sheetId="3" r:id="rId1"/>
    <sheet name="贵阳市" sheetId="1" r:id="rId2"/>
    <sheet name="省外" sheetId="2" r:id="rId3"/>
  </sheets>
  <definedNames>
    <definedName name="_xlnm._FilterDatabase" localSheetId="1" hidden="1">贵阳市!$A$1:$L$60</definedName>
    <definedName name="_xlnm._FilterDatabase" localSheetId="2" hidden="1">省外!$A$2:$P$86</definedName>
    <definedName name="_xlnm._FilterDatabase" localSheetId="0" hidden="1">市内!$A$1:$L$21</definedName>
    <definedName name="_xlnm.Print_Area" localSheetId="1">贵阳市!$A$1:$L$59</definedName>
    <definedName name="_xlnm.Print_Area" localSheetId="2">省外!$A$1:$P$87</definedName>
    <definedName name="_xlnm.Print_Area" localSheetId="0">市内!$A$1:$L$21</definedName>
    <definedName name="_xlnm.Print_Titles" localSheetId="1">贵阳市!$1:$3</definedName>
    <definedName name="_xlnm.Print_Titles" localSheetId="2">省外!$1:$4</definedName>
  </definedNames>
  <calcPr calcId="145621"/>
</workbook>
</file>

<file path=xl/calcChain.xml><?xml version="1.0" encoding="utf-8"?>
<calcChain xmlns="http://schemas.openxmlformats.org/spreadsheetml/2006/main">
  <c r="J39" i="2" l="1"/>
  <c r="J38" i="2"/>
  <c r="J37" i="2"/>
  <c r="J36" i="2"/>
  <c r="J35" i="2"/>
  <c r="J34" i="2"/>
  <c r="J33" i="2"/>
  <c r="J32" i="2"/>
  <c r="J31" i="2"/>
  <c r="J30" i="2"/>
  <c r="J29" i="2"/>
  <c r="I28" i="2"/>
  <c r="I27" i="2"/>
  <c r="J26" i="2"/>
  <c r="J25" i="2"/>
  <c r="J24" i="2"/>
  <c r="J23" i="2"/>
  <c r="J22" i="2"/>
  <c r="J21" i="2"/>
  <c r="J20" i="2"/>
  <c r="J19" i="2"/>
  <c r="J18" i="2"/>
  <c r="J17" i="2"/>
  <c r="J16" i="2"/>
  <c r="J15" i="2"/>
  <c r="I14" i="2"/>
  <c r="H13" i="2"/>
  <c r="I12" i="2"/>
  <c r="J11" i="2"/>
  <c r="I10" i="2"/>
  <c r="J9" i="2"/>
  <c r="J8" i="2"/>
  <c r="A8" i="2"/>
  <c r="A5" i="2"/>
  <c r="G60" i="1"/>
  <c r="A4" i="1"/>
  <c r="A15" i="2" l="1"/>
  <c r="A12" i="2"/>
  <c r="A5" i="1"/>
  <c r="A8" i="1" s="1"/>
  <c r="A9" i="1" l="1"/>
  <c r="A26" i="2"/>
  <c r="A16" i="2"/>
  <c r="A17" i="2"/>
  <c r="A10" i="1" l="1"/>
  <c r="A27" i="2"/>
  <c r="A14" i="1" l="1"/>
  <c r="A28" i="2"/>
  <c r="A32" i="2"/>
  <c r="A36" i="2" l="1"/>
  <c r="A17" i="1"/>
  <c r="A19" i="1" l="1"/>
  <c r="A39" i="2"/>
  <c r="A21" i="1"/>
  <c r="A25" i="1" s="1"/>
  <c r="A29" i="1" s="1"/>
  <c r="A30" i="1" s="1"/>
  <c r="A31" i="1" s="1"/>
  <c r="A35" i="1" s="1"/>
  <c r="A37" i="1" s="1"/>
  <c r="A40" i="1" s="1"/>
  <c r="A43" i="1" s="1"/>
  <c r="A47" i="1" s="1"/>
  <c r="A50" i="1" s="1"/>
  <c r="A52" i="1" s="1"/>
  <c r="A56" i="1" s="1"/>
  <c r="A40" i="2" l="1"/>
  <c r="A41" i="2" s="1"/>
  <c r="A44" i="2" s="1"/>
  <c r="A45" i="2" l="1"/>
  <c r="A48" i="2" s="1"/>
  <c r="A49" i="2" s="1"/>
  <c r="A52" i="2" s="1"/>
  <c r="A53" i="2" s="1"/>
  <c r="A54" i="2" s="1"/>
  <c r="A58" i="2" s="1"/>
  <c r="A61" i="2" s="1"/>
  <c r="A62" i="2" s="1"/>
  <c r="A68" i="2" s="1"/>
  <c r="A69" i="2" s="1"/>
  <c r="A71" i="2" s="1"/>
  <c r="A74" i="2" s="1"/>
  <c r="A81" i="2" s="1"/>
  <c r="A82" i="2" s="1"/>
</calcChain>
</file>

<file path=xl/sharedStrings.xml><?xml version="1.0" encoding="utf-8"?>
<sst xmlns="http://schemas.openxmlformats.org/spreadsheetml/2006/main" count="987" uniqueCount="608">
  <si>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</si>
  <si>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</si>
  <si>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</si>
  <si>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</si>
  <si>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</si>
  <si>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</si>
  <si>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</si>
  <si>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</si>
  <si>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</si>
  <si>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</si>
  <si>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年龄</t>
  </si>
  <si>
    <t>文化程度</t>
  </si>
  <si>
    <t>从业要求</t>
  </si>
  <si>
    <t>六盘水市长顺鞋业制造有限公司</t>
  </si>
  <si>
    <t>水城经济开发区开发（东区）11号楼</t>
  </si>
  <si>
    <t>杨女士</t>
  </si>
  <si>
    <t>针车工</t>
  </si>
  <si>
    <t>18-45岁</t>
  </si>
  <si>
    <t>不限</t>
  </si>
  <si>
    <t>试用期7天试用期后纯计件</t>
  </si>
  <si>
    <t>2380元/月其中包含全勤奖100元/月、餐补150元/月</t>
  </si>
  <si>
    <t>贵州水城力威铝业科技有限公司</t>
  </si>
  <si>
    <t>水城经济开发区5号楼</t>
  </si>
  <si>
    <t>刘女士</t>
  </si>
  <si>
    <t>市场专员</t>
  </si>
  <si>
    <t>18-35岁</t>
  </si>
  <si>
    <t>从事过销售，有销售工作经验者优先。</t>
  </si>
  <si>
    <t>1、购买五险  2、供住    3、全勤奖200元/月  4、餐补10元/天（住宿人员）</t>
  </si>
  <si>
    <t>安全员</t>
  </si>
  <si>
    <t>有安全员证，具备两年以上工作经验。可以兼管工厂设备</t>
  </si>
  <si>
    <t>2500-4000元/月</t>
  </si>
  <si>
    <t>普工</t>
  </si>
  <si>
    <t>转正后计件工资</t>
  </si>
  <si>
    <t>2200元/月+绩效</t>
  </si>
  <si>
    <t>贵州黔晟新能源实业有限公司</t>
  </si>
  <si>
    <t>水城县老鹰山街道石河居委</t>
  </si>
  <si>
    <t>高洁</t>
  </si>
  <si>
    <t>销售</t>
  </si>
  <si>
    <t>25-50岁</t>
  </si>
  <si>
    <t>初中以上</t>
  </si>
  <si>
    <t>2000元/月+提成，供住</t>
  </si>
  <si>
    <t>水城县星成长贸易有限公司</t>
  </si>
  <si>
    <t>水城经济开发区餐饮中心一楼星成长公司物流部办公室</t>
  </si>
  <si>
    <t xml:space="preserve">晋方洪
</t>
  </si>
  <si>
    <t>高中以上</t>
  </si>
  <si>
    <t>需有驾驶证，熟练驾驶机动车</t>
  </si>
  <si>
    <t>2700元/月以上+餐补</t>
  </si>
  <si>
    <t>贵州十九度铝业科技有限公司</t>
  </si>
  <si>
    <t>水城经济开发区旁</t>
  </si>
  <si>
    <t xml:space="preserve">范元州  </t>
  </si>
  <si>
    <t>13086967797</t>
  </si>
  <si>
    <t>统计</t>
  </si>
  <si>
    <t>20-40岁</t>
  </si>
  <si>
    <t>中专以上</t>
  </si>
  <si>
    <t>试用期2600元/月，工作12小时/天，月休4天</t>
  </si>
  <si>
    <t>3000元/月、供吃住、全勤奖200元/月</t>
  </si>
  <si>
    <t>20-45岁</t>
  </si>
  <si>
    <t>工作12小时/天，月休4天</t>
  </si>
  <si>
    <t>计件4500元/月以上</t>
  </si>
  <si>
    <t>贵州札亚铝业科技有限公司</t>
  </si>
  <si>
    <t>水城经济开发区西区</t>
  </si>
  <si>
    <t xml:space="preserve">王建霞
</t>
  </si>
  <si>
    <t>13238540912</t>
  </si>
  <si>
    <t>30-40岁</t>
  </si>
  <si>
    <t>熟练工有计件工资</t>
  </si>
  <si>
    <t>2200-2500元/月、包吃、全勤奖200元/月、商业险</t>
  </si>
  <si>
    <t xml:space="preserve">贵州天日房地产开发有限公司  </t>
  </si>
  <si>
    <t>红桥新区领翔国际17号楼</t>
  </si>
  <si>
    <t>物业经理</t>
  </si>
  <si>
    <t>25岁以上</t>
  </si>
  <si>
    <t>5000-8000元/月</t>
  </si>
  <si>
    <t>总经理助理</t>
  </si>
  <si>
    <t>30岁以上</t>
  </si>
  <si>
    <t>专科以上</t>
  </si>
  <si>
    <t>4000-10000元/月</t>
  </si>
  <si>
    <t>法务部部长</t>
  </si>
  <si>
    <t>贵州中大方正水务环保有限公司</t>
  </si>
  <si>
    <t>红桥科技产业园C1-1栋</t>
  </si>
  <si>
    <t>业务员</t>
  </si>
  <si>
    <t>20-50</t>
  </si>
  <si>
    <t>高中</t>
  </si>
  <si>
    <t>3000元/月+提成</t>
  </si>
  <si>
    <t>电气工程师</t>
  </si>
  <si>
    <t>25-45</t>
  </si>
  <si>
    <t>本科以上</t>
  </si>
  <si>
    <t>3000-8000元/月</t>
  </si>
  <si>
    <t>工艺工程师</t>
  </si>
  <si>
    <t>3000-5000元/月</t>
  </si>
  <si>
    <t>技术安装工程师</t>
  </si>
  <si>
    <t>20-45</t>
  </si>
  <si>
    <t>大专以上</t>
  </si>
  <si>
    <t>4000-7500元/月</t>
  </si>
  <si>
    <t>销售（售后）技术员</t>
  </si>
  <si>
    <t>3500元以上/月</t>
  </si>
  <si>
    <t>课程顾问</t>
  </si>
  <si>
    <t>20-40</t>
  </si>
  <si>
    <t>实习期：2500底薪+5%提成+奖金+五险+项目提成+分红           正式员工：3000底薪+5%提成+奖金+五险+项目提成+分红</t>
  </si>
  <si>
    <t xml:space="preserve">      六盘水市人力资源和社会保障局官网： http://hrss.gzlps.gov.cn</t>
  </si>
  <si>
    <t>康师傅（贵阳）饮品有限公司</t>
  </si>
  <si>
    <t>贵阳市白云区沙文镇四苏东路一号</t>
  </si>
  <si>
    <t>汤华栎</t>
  </si>
  <si>
    <t>18096015896
11005142@masterkong.com.cn</t>
  </si>
  <si>
    <t>普通工</t>
  </si>
  <si>
    <t>18-35</t>
  </si>
  <si>
    <t>身体健康，能够吃苦耐劳，接受倒班</t>
  </si>
  <si>
    <t>3000-4500</t>
  </si>
  <si>
    <t>贵州中晟泰科智能技术有限公司</t>
  </si>
  <si>
    <t>白云区中小企业孵化园</t>
  </si>
  <si>
    <t>何女士</t>
  </si>
  <si>
    <t>18585800636</t>
  </si>
  <si>
    <t>普工1</t>
  </si>
  <si>
    <t>初中</t>
  </si>
  <si>
    <t>①女生18-35岁，能适应倒班；②身体健康，动手能力强，学习能力强</t>
  </si>
  <si>
    <t>3500-4500</t>
  </si>
  <si>
    <t>普工2</t>
  </si>
  <si>
    <t>18-32</t>
  </si>
  <si>
    <t>①女生18-35岁，长白班；②身体健康，动手能力强，学习能力强；</t>
  </si>
  <si>
    <t>2300-2600</t>
  </si>
  <si>
    <t>电工</t>
  </si>
  <si>
    <t>25-40</t>
  </si>
  <si>
    <t>①3年以上实际工作经验，具有一定的安全和专业技术知识，通过培训，领取特种作业人员上岗证；②熟悉安全用电有关规定，具备电工实操能力。</t>
  </si>
  <si>
    <t>4500-6000</t>
  </si>
  <si>
    <t>贵州协成装饰工程有限公司</t>
  </si>
  <si>
    <t>贵阳市白云区麦架镇西部化工路</t>
  </si>
  <si>
    <t>陈女士</t>
  </si>
  <si>
    <t>84603282</t>
  </si>
  <si>
    <t>叉车工兼普工</t>
  </si>
  <si>
    <t>中专及以上</t>
  </si>
  <si>
    <t>1、能熟练驾驶操作叉车。
2、整理货品，装卸货品上下车。
3、持叉车证，两年以上叉车驾驶经验。</t>
  </si>
  <si>
    <t>3500-5000</t>
  </si>
  <si>
    <t>贵阳白云松立智能停车管理有限公司</t>
  </si>
  <si>
    <t>白云区新客车站3楼</t>
  </si>
  <si>
    <t>0851-84285158</t>
  </si>
  <si>
    <t>路侧停车收费员</t>
  </si>
  <si>
    <t>30-50</t>
  </si>
  <si>
    <t>初中以上有较强的服务意识，能吃苦耐劳，服从上级安排，有责任心，无犯罪记录</t>
  </si>
  <si>
    <t>3000-6000</t>
  </si>
  <si>
    <t>贵阳和沐云城物业服务有限公司</t>
  </si>
  <si>
    <t>上班地址：贵州省黔南州龙里县生态城</t>
  </si>
  <si>
    <t>钟婷婷
尹  玲</t>
  </si>
  <si>
    <t xml:space="preserve">联系电话：15085533700
联系电话：18508500472             </t>
  </si>
  <si>
    <t>客服接待</t>
  </si>
  <si>
    <t>18-30周岁</t>
  </si>
  <si>
    <t>1 年以上工作经验；身高165cm以上，年龄18-30周岁，诚实守信，具备良好的人际沟通能力，普通话标准；</t>
  </si>
  <si>
    <t>4500+</t>
  </si>
  <si>
    <t>秩序维护员/礼仪岗</t>
  </si>
  <si>
    <t>18-35周岁</t>
  </si>
  <si>
    <t>有1年以上工作经验；1、身高170以上，年龄18-35周岁；
2、部队复员或警校毕业，语言组织、沟通能力较强，有一定的物业知识，服务意识较好，无不良嗜好等；</t>
  </si>
  <si>
    <t>4000-5500</t>
  </si>
  <si>
    <t>上班地址：贵州省白云区梵华里</t>
  </si>
  <si>
    <t>18-40周岁</t>
  </si>
  <si>
    <t>学历不限</t>
  </si>
  <si>
    <t>有1年以上工作经验；1、身高170以上，年龄18-40周岁；2、部队复员或警校毕业，语言组织、沟通能力较强，有一定的物业知识，服务意识较好，无不良嗜好等；</t>
  </si>
  <si>
    <t>4000-5000</t>
  </si>
  <si>
    <t>绿化维护员</t>
  </si>
  <si>
    <t>35-50周岁</t>
  </si>
  <si>
    <t>1、男女不限，园林相关专业，身体健康，勤劳肯干；2、1年以上园林绿化工作经验，具备一定的园林绿化专业知识；3、熟练绿化机械使用、病虫害的防治方法；    4、熟悉植物特性，掌握一定的绿化苗木繁殖技能；5、具备绿化工程施工、养护、植保及修剪等专业知识。</t>
  </si>
  <si>
    <t>2500-2900</t>
  </si>
  <si>
    <t>成都宅急送快运有限公司贵阳分公司</t>
  </si>
  <si>
    <t>白云区沙文工业园</t>
  </si>
  <si>
    <t>郭女士</t>
  </si>
  <si>
    <t>0851-84141825</t>
  </si>
  <si>
    <t>储备干部</t>
  </si>
  <si>
    <t>40岁以下</t>
  </si>
  <si>
    <t>中专</t>
  </si>
  <si>
    <t>熟练运用办公软件</t>
  </si>
  <si>
    <t>3300左右</t>
  </si>
  <si>
    <t>小件派送员</t>
  </si>
  <si>
    <t>45岁以下</t>
  </si>
  <si>
    <t>1、需自带交通工具（电瓶三轮车、面包车）</t>
  </si>
  <si>
    <t>客服岗</t>
  </si>
  <si>
    <t>3000左右</t>
  </si>
  <si>
    <t>贵州贵玻玻璃有限公司</t>
  </si>
  <si>
    <t>花溪区青岩古镇旁</t>
  </si>
  <si>
    <t>赵女士</t>
  </si>
  <si>
    <t>15923732499</t>
  </si>
  <si>
    <t>操作工</t>
  </si>
  <si>
    <t>30-45</t>
  </si>
  <si>
    <t>男性，有责任心，吃苦耐劳</t>
  </si>
  <si>
    <t>4000-7000</t>
  </si>
  <si>
    <t>搬运工</t>
  </si>
  <si>
    <t>贵阳华恒机械制造有限公司</t>
  </si>
  <si>
    <t>白云区麦架镇</t>
  </si>
  <si>
    <t>聂经理</t>
  </si>
  <si>
    <t>18083611352</t>
  </si>
  <si>
    <t>加工中心操作工</t>
  </si>
  <si>
    <t>在工厂从事过数控操作，或在学校学习数控专业</t>
  </si>
  <si>
    <t>2000-5000计件</t>
  </si>
  <si>
    <t>数车操作工</t>
  </si>
  <si>
    <t>贵阳隆美灵家政服务有限公司</t>
  </si>
  <si>
    <t>白云区白云中路19号1栋6层5号</t>
  </si>
  <si>
    <t>周正强</t>
  </si>
  <si>
    <t>18786347993</t>
  </si>
  <si>
    <t>专业月嫂</t>
  </si>
  <si>
    <t>25-50</t>
  </si>
  <si>
    <t>热爱母婴护理，工作认真负责的女性</t>
  </si>
  <si>
    <t>育婴师</t>
  </si>
  <si>
    <t>打理家务</t>
  </si>
  <si>
    <t>踏实，勤快，对工作负责仼的女性</t>
  </si>
  <si>
    <t>护理人员</t>
  </si>
  <si>
    <t>贵州源隆新型环保墙体建材有限公司</t>
  </si>
  <si>
    <t>贵阳市白云区沙子哨农场内</t>
  </si>
  <si>
    <t>冉女士</t>
  </si>
  <si>
    <t>18285165524、0851-88207056</t>
  </si>
  <si>
    <t>18-45</t>
  </si>
  <si>
    <t>身体健康，能吃苦耐劳，能服从安排，责任心强</t>
  </si>
  <si>
    <t>4000-6000</t>
  </si>
  <si>
    <t>码砖工</t>
  </si>
  <si>
    <t>18-55</t>
  </si>
  <si>
    <t>保安</t>
  </si>
  <si>
    <t>2500-2800</t>
  </si>
  <si>
    <t>食堂帮厨</t>
  </si>
  <si>
    <t>18-40</t>
  </si>
  <si>
    <t>2500-3500</t>
  </si>
  <si>
    <t>贵阳快意达陶瓷义齿研发有限公司</t>
  </si>
  <si>
    <t>白云北路景宏工业园（西部化工市场旁），请看清聘用要求，非诚勿扰！</t>
  </si>
  <si>
    <t>李先生</t>
  </si>
  <si>
    <t>13985137520</t>
  </si>
  <si>
    <t>生产文员</t>
  </si>
  <si>
    <t>25-35</t>
  </si>
  <si>
    <t>配合义齿制作，数据录入、跟单、与医生和技工沟通、包装发货等工作，要求认真负责，细心，考虑全面，顾全大局，服从管理，熟练操作计算机。每周一至六工作，周日休息，每天8-18时工作时间，任务量增将增加工作时间，公司提供免费食宿。</t>
  </si>
  <si>
    <t>贵阳市源之味食品厂</t>
  </si>
  <si>
    <t>贵阳市白云区麦架镇金龙滩</t>
  </si>
  <si>
    <t>郑强</t>
  </si>
  <si>
    <t>183089507108</t>
  </si>
  <si>
    <t>22-40</t>
  </si>
  <si>
    <t>性格阳光，沟通能力强，会骑电瓶车，勤快，有快销品经验者优先。</t>
  </si>
  <si>
    <t>3000以上</t>
  </si>
  <si>
    <t>贵阳庆丰阀门有限公司</t>
  </si>
  <si>
    <t>贵阳市白云区老210国道尖坡路口</t>
  </si>
  <si>
    <t>蒋开洪</t>
  </si>
  <si>
    <t>18185108728</t>
  </si>
  <si>
    <t>钳工</t>
  </si>
  <si>
    <t>男性，身体健康，有较好的沟通能力，较强的责任心，会开车，有工作经验者优先聘用。</t>
  </si>
  <si>
    <t>试用期3个月3500元/月，试用期满后继续留用的5000以上，缴纳社会保险。</t>
  </si>
  <si>
    <t>维修工</t>
  </si>
  <si>
    <t>焊工</t>
  </si>
  <si>
    <t>特种设备检验检测</t>
  </si>
  <si>
    <t>贵阳恒晟企业咨询管理有限公司</t>
  </si>
  <si>
    <t>北尚华城e栋30层</t>
  </si>
  <si>
    <t>王玉平</t>
  </si>
  <si>
    <t>18275029704</t>
  </si>
  <si>
    <t>企业维护专员</t>
  </si>
  <si>
    <t>20-35</t>
  </si>
  <si>
    <t>口齿清晰，性格活泼</t>
  </si>
  <si>
    <t>2480-6000</t>
  </si>
  <si>
    <t>劳务协调专员</t>
  </si>
  <si>
    <t>中技</t>
  </si>
  <si>
    <t>成熟稳重，有一定工作基础</t>
  </si>
  <si>
    <t>贵州凯科特材料有限公司</t>
  </si>
  <si>
    <t>贵阳市白云区白云北路新材料产业园（大坝新路口）</t>
  </si>
  <si>
    <t>18213493923</t>
  </si>
  <si>
    <t>48岁以下</t>
  </si>
  <si>
    <t>1.任职前接受过设备管理、生产作业管理、维修方面的知识培训，综合素养高，持有电工证；2.具有3年以上维修工作经验，熟悉设备维修技术；3.具有一定的计划力、沟通力和协调力；4富有团队意识，身体健康,，精力充沛，能承受较大的工作压力。</t>
  </si>
  <si>
    <t>维修主管</t>
  </si>
  <si>
    <t>1.具有自动化控制、设备管理、维修技术等相关专业中专以上学历;2.任职前接受过设备管理、生产作业管理、维修方面的知识培训，综合素养高；3具有3年以上维修工作经验，熟悉双螺杆挤出机、变频器、电气仪表等维修技术；4具备较强的敬业精神。具有高级电工证，持证上岗。熟练电脑操作以及良好的个人素养及职业道德；5具有一定的计划力、沟通力和协调力.</t>
  </si>
  <si>
    <t>6000-8000</t>
  </si>
  <si>
    <t>30-40</t>
  </si>
  <si>
    <t>1.依据工艺文件要求及设备操作流程，完成本工序产品生产，做好本工序产品质量,并配合检验员进行产品检验，搞好工作场所的清洁卫生。2.能够接受加班、倒班；3.身体健康，具备吃苦耐劳的精神；4.有普工操作经验的优先考虑。</t>
  </si>
  <si>
    <t>3000-5000</t>
  </si>
  <si>
    <t>深圳市住宅物业管理有限公司贵州分公司</t>
  </si>
  <si>
    <t>贵阳市白云区沙文科技
园金苏大道绿地新都会
物业管理处（黎阳厂对面）</t>
  </si>
  <si>
    <t>文娅</t>
  </si>
  <si>
    <t>保安员</t>
  </si>
  <si>
    <t>20-50岁</t>
  </si>
  <si>
    <t>初中及以上</t>
  </si>
  <si>
    <t>岗位职责：负责巡逻、值班、停车场秩序维护等。
 任职资格：适应倒班有保安证优先。</t>
  </si>
  <si>
    <t>3000-3300元/月</t>
  </si>
  <si>
    <t>贵阳市观山湖区景怡苑12组团1号楼1层物业管理处</t>
  </si>
  <si>
    <t>17784133374
0851-84875868</t>
  </si>
  <si>
    <t>收费员</t>
  </si>
  <si>
    <t>25-47岁</t>
  </si>
  <si>
    <t>身体健康，工作认真仔细、有责任心、踏实肯干、积极向上、服从管理，适应倒班，能简单操作电脑及熟悉小区停车收费流程的优先录用。</t>
  </si>
  <si>
    <t>3300-3500元/月</t>
  </si>
  <si>
    <t>观山湖区诚信南路
绿地联盛国际3号楼</t>
  </si>
  <si>
    <t>保洁员</t>
  </si>
  <si>
    <t>25-53岁</t>
  </si>
  <si>
    <t>身体健康，做事勤劳踏实、服从管理</t>
  </si>
  <si>
    <t>2600-2900元/月</t>
  </si>
  <si>
    <t>贵阳欧腾机械有限公司</t>
  </si>
  <si>
    <t>贵阳市观山湖区金华镇奋进路欧腾机械有限公司</t>
  </si>
  <si>
    <t>聂老师</t>
  </si>
  <si>
    <t>18798881658</t>
  </si>
  <si>
    <t>质量工程师</t>
  </si>
  <si>
    <t>熟练液压和焊接工序质量意识者优先</t>
  </si>
  <si>
    <t>焊接机器人操作工</t>
  </si>
  <si>
    <t>有无经验均可</t>
  </si>
  <si>
    <t>2800-6000</t>
  </si>
  <si>
    <t>物流做账员</t>
  </si>
  <si>
    <t>有经验者优先</t>
  </si>
  <si>
    <t>2800-3500</t>
  </si>
  <si>
    <t>保洁</t>
  </si>
  <si>
    <t>35-50</t>
  </si>
  <si>
    <t>均可</t>
  </si>
  <si>
    <t>2800-3000</t>
  </si>
  <si>
    <t>仓储专员</t>
  </si>
  <si>
    <t>上海绿地物业服务有限公司贵阳分公司</t>
  </si>
  <si>
    <t>贵阳市白云区贵铝文体中心贵阳绿地新里城
贵阳市白云区马掌坡路绿地伊顿公馆</t>
  </si>
  <si>
    <t>敖艳</t>
  </si>
  <si>
    <t>15519132761</t>
  </si>
  <si>
    <t>秩序维护员</t>
  </si>
  <si>
    <t>身高170以上，无犯罪记录，无明显纹身、不良嗜好，有较好的沟通能力和责任心，能够适应夜班工作</t>
  </si>
  <si>
    <t>3500-4000</t>
  </si>
  <si>
    <t>综合维修工</t>
  </si>
  <si>
    <t>持高/低压电工进网操作证，有1-2年综合维修工经验，有较强的责任心及沟通表达能力。有职称等级证书、电梯管理员证等优先考虑</t>
  </si>
  <si>
    <t>3300-3800</t>
  </si>
  <si>
    <t>贵阳鹏程陶瓷商贸有限公司</t>
  </si>
  <si>
    <t>白云区白云南路926号</t>
  </si>
  <si>
    <t>黎安平</t>
  </si>
  <si>
    <t>13618598586</t>
  </si>
  <si>
    <t>库管</t>
  </si>
  <si>
    <t>20-30</t>
  </si>
  <si>
    <t>熟练的操作电脑</t>
  </si>
  <si>
    <t>3000到4000提供食宿</t>
  </si>
  <si>
    <t>设计师</t>
  </si>
  <si>
    <t>要有创作思维，还要有足够的美工功底</t>
  </si>
  <si>
    <t>3000到10000</t>
  </si>
  <si>
    <t>司机</t>
  </si>
  <si>
    <t>吃苦耐劳</t>
  </si>
  <si>
    <t>煮饭阿姨</t>
  </si>
  <si>
    <t>讲究卫生，饭菜可口</t>
  </si>
  <si>
    <t>2000到3000</t>
  </si>
  <si>
    <t>世纪颐和物业服务集团有限公司</t>
  </si>
  <si>
    <t>贵州省贵阳市观山湖区世纪城龙祺苑旁锦绣公园内物业办公大楼（距离北站约1000米）</t>
  </si>
  <si>
    <t>李老师</t>
  </si>
  <si>
    <t>18198275305</t>
  </si>
  <si>
    <t>安保员</t>
  </si>
  <si>
    <t>18—45</t>
  </si>
  <si>
    <t>初中以上学历，年龄18-45岁，退伍军人或者具备半年以上安保工作经验优先考虑。</t>
  </si>
  <si>
    <t>3000-3500</t>
  </si>
  <si>
    <t>消监控</t>
  </si>
  <si>
    <t>要求女性，年龄20-40岁，熟悉消防系统的业务，具有一定的消防专业知识，品行端正，责任心强，具有一定的防火意识和敏感性。熟悉电脑的基本操作。</t>
  </si>
  <si>
    <t>中专及以上学历</t>
  </si>
  <si>
    <t>要求20-45岁，2年以上综合物业维修工作经验，具有设施设备的维护、保养、检修工作经验，熟悉水、暖、通等专业，持维修电工上岗证（低压电工上岗证）、或修钳工等级证等岗位操作证书，有一定的沟通能力和团队合作精神、责任心强、能够吃苦耐劳。</t>
  </si>
  <si>
    <t>电梯维修工</t>
  </si>
  <si>
    <t>要求20-45岁，中专及以上学历，2年以上电梯物业维修工作经验，能吃苦耐劳、责任心强，有电梯维修资格证者优先考虑</t>
  </si>
  <si>
    <t>备注</t>
  </si>
  <si>
    <t>总数</t>
  </si>
  <si>
    <t>男</t>
  </si>
  <si>
    <t>女</t>
  </si>
  <si>
    <t>浙江开化滨江圣地大酒店</t>
  </si>
  <si>
    <t>开化芹阳办事处江东中路1号</t>
  </si>
  <si>
    <t>丁女士</t>
  </si>
  <si>
    <t>18767000588</t>
  </si>
  <si>
    <t>餐厅经理</t>
  </si>
  <si>
    <t>3800-5000元/月</t>
  </si>
  <si>
    <t>餐厅主管</t>
  </si>
  <si>
    <t>2800-3200元/月</t>
  </si>
  <si>
    <t>总台服务员</t>
  </si>
  <si>
    <t>2500-3300元/月</t>
  </si>
  <si>
    <t>浙江开化简悦装饰工程有限公司</t>
  </si>
  <si>
    <t>开化临湖路212号</t>
  </si>
  <si>
    <t>邓女士</t>
  </si>
  <si>
    <t>15167084292</t>
  </si>
  <si>
    <t>25-35岁</t>
  </si>
  <si>
    <t>高中及以上</t>
  </si>
  <si>
    <t>10000元以上/月</t>
  </si>
  <si>
    <t>设计师助理</t>
  </si>
  <si>
    <t>20-35岁</t>
  </si>
  <si>
    <t>5000元以上/月</t>
  </si>
  <si>
    <t>前台</t>
  </si>
  <si>
    <t>3000元以上/月</t>
  </si>
  <si>
    <t>浙江开化捷风物流有限公司</t>
  </si>
  <si>
    <t>开化利群配送中心</t>
  </si>
  <si>
    <t>姜女士</t>
  </si>
  <si>
    <t>行政人事部</t>
  </si>
  <si>
    <t>3000-3500元/月</t>
  </si>
  <si>
    <t>运输部司机</t>
  </si>
  <si>
    <t>50岁以下</t>
  </si>
  <si>
    <t>2600-4000元/月</t>
  </si>
  <si>
    <t>仓拣部分拣工</t>
  </si>
  <si>
    <t>55岁以下</t>
  </si>
  <si>
    <t>1680-1900元/月</t>
  </si>
  <si>
    <t>中国平安人寿险衢州支公司</t>
  </si>
  <si>
    <t>衢州市柯城区水亭门</t>
  </si>
  <si>
    <t>江先生</t>
  </si>
  <si>
    <t>800O-10000元/月</t>
  </si>
  <si>
    <t>浙江海纳半导体有限公司</t>
  </si>
  <si>
    <t>开化县万向路5号</t>
  </si>
  <si>
    <t>翁萍萍</t>
  </si>
  <si>
    <t>13665700179</t>
  </si>
  <si>
    <t>操作技工</t>
  </si>
  <si>
    <t>18-40岁</t>
  </si>
  <si>
    <t>3600元+/月</t>
  </si>
  <si>
    <t>开化华昌内衣加工厂</t>
  </si>
  <si>
    <t>开化工业园区银川路13号</t>
  </si>
  <si>
    <t>徐先生</t>
  </si>
  <si>
    <t>135888888888</t>
  </si>
  <si>
    <t>平车</t>
  </si>
  <si>
    <t>18-55岁</t>
  </si>
  <si>
    <t>350O-7500元/月</t>
  </si>
  <si>
    <t>裁剪</t>
  </si>
  <si>
    <t>3500-7500元/月</t>
  </si>
  <si>
    <t>拷边车</t>
  </si>
  <si>
    <t>拼裆车</t>
  </si>
  <si>
    <t>橡筋车</t>
  </si>
  <si>
    <t>包边车</t>
  </si>
  <si>
    <t>套结车</t>
  </si>
  <si>
    <t>花边车</t>
  </si>
  <si>
    <t>剪线头</t>
  </si>
  <si>
    <t>2800-4000元/月</t>
  </si>
  <si>
    <t>浙江华康药业股份有限公司</t>
  </si>
  <si>
    <t>浙江省开化县华埠镇华工路18号</t>
  </si>
  <si>
    <t>周女士</t>
  </si>
  <si>
    <t>仪表电工</t>
  </si>
  <si>
    <t>22-40岁</t>
  </si>
  <si>
    <t>6-9万/年</t>
  </si>
  <si>
    <t>浙江华盛模具科技有限公司</t>
  </si>
  <si>
    <t>开化工业园区园三路一号</t>
  </si>
  <si>
    <t>何先生</t>
  </si>
  <si>
    <t>13967023956（583956）</t>
  </si>
  <si>
    <t>机械CAD制图员</t>
  </si>
  <si>
    <t>35岁以上</t>
  </si>
  <si>
    <t>3500元/月</t>
  </si>
  <si>
    <t>九庄火锅</t>
  </si>
  <si>
    <t>开化南门街</t>
  </si>
  <si>
    <t>余经理</t>
  </si>
  <si>
    <t>18506709909</t>
  </si>
  <si>
    <t>吧台</t>
  </si>
  <si>
    <t>380O-5000元/月</t>
  </si>
  <si>
    <t>服务员</t>
  </si>
  <si>
    <t>3300-3800元/月</t>
  </si>
  <si>
    <t>切配</t>
  </si>
  <si>
    <t>18-50岁</t>
  </si>
  <si>
    <t>调汤</t>
  </si>
  <si>
    <t>3800-4500元/月</t>
  </si>
  <si>
    <t>浙江星宇能源科技有限公司</t>
  </si>
  <si>
    <t>开化县工业园区银辉路6号</t>
  </si>
  <si>
    <t>牛犇</t>
  </si>
  <si>
    <t>18857011941</t>
  </si>
  <si>
    <t>磨片工</t>
  </si>
  <si>
    <r>
      <rPr>
        <sz val="10"/>
        <color rgb="FF000000"/>
        <rFont val="仿宋_GB2312"/>
        <family val="3"/>
        <charset val="134"/>
      </rPr>
      <t>2</t>
    </r>
    <r>
      <rPr>
        <sz val="10"/>
        <color theme="1"/>
        <rFont val="仿宋_GB2312"/>
        <family val="3"/>
        <charset val="134"/>
      </rPr>
      <t>5-40岁</t>
    </r>
  </si>
  <si>
    <r>
      <rPr>
        <sz val="10"/>
        <color rgb="FF000000"/>
        <rFont val="仿宋_GB2312"/>
        <family val="3"/>
        <charset val="134"/>
      </rPr>
      <t>保底3</t>
    </r>
    <r>
      <rPr>
        <sz val="10"/>
        <color theme="1"/>
        <rFont val="仿宋_GB2312"/>
        <family val="3"/>
        <charset val="134"/>
      </rPr>
      <t>000元/月</t>
    </r>
  </si>
  <si>
    <t>抛光工</t>
  </si>
  <si>
    <t>检验工</t>
  </si>
  <si>
    <r>
      <rPr>
        <sz val="10"/>
        <color rgb="FF000000"/>
        <rFont val="仿宋_GB2312"/>
        <family val="3"/>
        <charset val="134"/>
      </rPr>
      <t>2</t>
    </r>
    <r>
      <rPr>
        <sz val="10"/>
        <color theme="1"/>
        <rFont val="仿宋_GB2312"/>
        <family val="3"/>
        <charset val="134"/>
      </rPr>
      <t>5-35岁</t>
    </r>
  </si>
  <si>
    <t>仓管</t>
  </si>
  <si>
    <t>开化瑞昌电机有限公司</t>
  </si>
  <si>
    <t>开化城东古溪路58号三楼</t>
  </si>
  <si>
    <t>张先生</t>
  </si>
  <si>
    <t>15268076011</t>
  </si>
  <si>
    <t>生产组长</t>
  </si>
  <si>
    <t>品质检验员</t>
  </si>
  <si>
    <t>操作员</t>
  </si>
  <si>
    <t>浙江泰明新能源有限公司</t>
  </si>
  <si>
    <t>开化工业园区银川路1号</t>
  </si>
  <si>
    <t>13567026003</t>
  </si>
  <si>
    <t>400O-6000元/月</t>
  </si>
  <si>
    <t>龙游飞洋旅游用品有限公司</t>
  </si>
  <si>
    <t>浙江龙游灵江工业区</t>
  </si>
  <si>
    <t>韩女士</t>
  </si>
  <si>
    <t>缝纫工</t>
  </si>
  <si>
    <t>熟练工优先</t>
  </si>
  <si>
    <t>4000元左右/月</t>
  </si>
  <si>
    <t>保底+提成</t>
  </si>
  <si>
    <t>浙江吉成新材股份有限公司</t>
  </si>
  <si>
    <t>浙江省龙游县城北开发区二期同舟路46号</t>
  </si>
  <si>
    <t>李女士</t>
  </si>
  <si>
    <t>18157060268</t>
  </si>
  <si>
    <t>能吃苦耐劳</t>
  </si>
  <si>
    <t>2800-6000元左右/月</t>
  </si>
  <si>
    <t>计时或计件工资</t>
  </si>
  <si>
    <t>机修工</t>
  </si>
  <si>
    <t>设备维修经验</t>
  </si>
  <si>
    <t>4000-5000元/月</t>
  </si>
  <si>
    <t>具体面议</t>
  </si>
  <si>
    <t>高、低压电工证</t>
  </si>
  <si>
    <t>浙江德泉五金有限公司</t>
  </si>
  <si>
    <t>浙江衢州龙游</t>
  </si>
  <si>
    <t>郑女士</t>
  </si>
  <si>
    <t>小学及以上</t>
  </si>
  <si>
    <t>3000-5500元/月</t>
  </si>
  <si>
    <t>浙江吉恒家具有限公司</t>
  </si>
  <si>
    <t>浙江衢州龙游城北二期永泰路8号</t>
  </si>
  <si>
    <t>曹女士</t>
  </si>
  <si>
    <t>19957006976（微信同号）</t>
  </si>
  <si>
    <t>吃苦耐劳，身体健康，服从安排</t>
  </si>
  <si>
    <t>130-140元/天</t>
  </si>
  <si>
    <t>加班工资另算</t>
  </si>
  <si>
    <t>油磨/打磨工</t>
  </si>
  <si>
    <t>熟手，服从安排，吃苦耐劳</t>
  </si>
  <si>
    <t>160-250元/天</t>
  </si>
  <si>
    <t>身体强壮，能吃苦耐劳，做事勤快，服从安排</t>
  </si>
  <si>
    <t>嵊州市富得利地板</t>
  </si>
  <si>
    <t>嵊州市官河横路（陶瓷一条街）60-66号</t>
  </si>
  <si>
    <t>王粉</t>
  </si>
  <si>
    <t>业务员+导购</t>
  </si>
  <si>
    <t>25-45岁</t>
  </si>
  <si>
    <t>善于沟通，能吃苦耐劳，有团队合作精神</t>
  </si>
  <si>
    <t>3500-7000元/月，具体面议</t>
  </si>
  <si>
    <t>嵊州市高华纸品有限公司</t>
  </si>
  <si>
    <t>嵊州市仙岩镇西鲍村</t>
  </si>
  <si>
    <t>潘洁洁</t>
  </si>
  <si>
    <t>生产副手</t>
  </si>
  <si>
    <t>两班倒12小时制，协助机长开机，工作经验不限</t>
  </si>
  <si>
    <t>4800-6000元/月</t>
  </si>
  <si>
    <t>不超过退休年龄</t>
  </si>
  <si>
    <t>两班倒12小时制，整理纸板，能吃苦耐劳</t>
  </si>
  <si>
    <t>4300-5000元/月</t>
  </si>
  <si>
    <t>叉车工</t>
  </si>
  <si>
    <t>20-55岁</t>
  </si>
  <si>
    <t>两班倒12小时制，有叉车证，会开抱车的优先考虑</t>
  </si>
  <si>
    <t>嵊州市新剡东印染股份有限公司</t>
  </si>
  <si>
    <t>马君兰</t>
  </si>
  <si>
    <t>热爱工作</t>
  </si>
  <si>
    <t>4500-8000元/月</t>
  </si>
  <si>
    <t>绍兴市升博厨房电器有限公司</t>
  </si>
  <si>
    <t>浙江省嵊州市三江街道仙湖路1458号</t>
  </si>
  <si>
    <t>卢成永</t>
  </si>
  <si>
    <t>装配工</t>
  </si>
  <si>
    <t>计件工资</t>
  </si>
  <si>
    <t>嵊州市菲欧服饰有限公司</t>
  </si>
  <si>
    <t>三江街道四海路1308号</t>
  </si>
  <si>
    <t>丁美林</t>
  </si>
  <si>
    <t>锁眼工</t>
  </si>
  <si>
    <t>4000-5500元/月</t>
  </si>
  <si>
    <t>钉扣工</t>
  </si>
  <si>
    <t>缝纫熟练工</t>
  </si>
  <si>
    <t>4000-6000元/月</t>
  </si>
  <si>
    <t>服装熟练工</t>
  </si>
  <si>
    <t>浙江海宏电器有限公司（虹太电器）</t>
  </si>
  <si>
    <t>嵊州市经济开发区达成路88号</t>
  </si>
  <si>
    <t>田先生</t>
  </si>
  <si>
    <t>0575-83798233</t>
  </si>
  <si>
    <t>法兰工</t>
  </si>
  <si>
    <t>要上夜班，生手经培训上岗</t>
  </si>
  <si>
    <t>5500-7000元/月</t>
  </si>
  <si>
    <t>压铸工</t>
  </si>
  <si>
    <t>生手可培训上岗，肯上夜班</t>
  </si>
  <si>
    <t>6000-7500元/月</t>
  </si>
  <si>
    <t>电机生产线</t>
  </si>
  <si>
    <t>生产线包括主副线、扩涨、初整、精整、结头、理线、机绑、外检、电检、包装等工艺，要求有团队合作精神，互帮互助</t>
  </si>
  <si>
    <t>浙江迪贝电气股份有限公司</t>
  </si>
  <si>
    <t>三江街道迪贝路66号</t>
  </si>
  <si>
    <t>董主任</t>
  </si>
  <si>
    <t>浙江德美轴承有限公司</t>
  </si>
  <si>
    <t>嵊州市普田大道888号</t>
  </si>
  <si>
    <t>钱女士</t>
  </si>
  <si>
    <t>库管员</t>
  </si>
  <si>
    <t>相关工作经验者优先</t>
  </si>
  <si>
    <t>磨床工</t>
  </si>
  <si>
    <t>生手可学</t>
  </si>
  <si>
    <t>隔料头工</t>
  </si>
  <si>
    <t>包装工</t>
  </si>
  <si>
    <t>尺寸检查工</t>
  </si>
  <si>
    <t>女性优先，视力好</t>
  </si>
  <si>
    <t>热碾机、中频炉操作工</t>
  </si>
  <si>
    <t>机械相关经验</t>
  </si>
  <si>
    <t>4500-5500元/月</t>
  </si>
  <si>
    <t>嵊州市亿友电器有限公司</t>
  </si>
  <si>
    <t>黄泽镇镇西路70号</t>
  </si>
  <si>
    <t>过夏君</t>
  </si>
  <si>
    <t>冲床工</t>
  </si>
  <si>
    <t>50岁左右</t>
  </si>
  <si>
    <t>学徒也可</t>
  </si>
  <si>
    <t>浙江源森纺织服装有限公司</t>
  </si>
  <si>
    <t>嵊州市达成路78号</t>
  </si>
  <si>
    <t>蒋建兵</t>
  </si>
  <si>
    <t>翻带工</t>
  </si>
  <si>
    <t>60岁以下</t>
  </si>
  <si>
    <t>身体健康</t>
  </si>
  <si>
    <t>面议</t>
  </si>
  <si>
    <t>身体健康，能吃苦耐劳</t>
  </si>
  <si>
    <t>2280元/月</t>
  </si>
  <si>
    <t>浙江物产中大电机铁芯制造有限公司</t>
  </si>
  <si>
    <t>嵊州市经济开发区浙锻路128号</t>
  </si>
  <si>
    <t>罗金韬</t>
  </si>
  <si>
    <t>初中以上学历</t>
  </si>
  <si>
    <t>吃苦耐劳，熟练工可适当放宽要求</t>
  </si>
  <si>
    <t>4000-8000元/月</t>
  </si>
  <si>
    <t>电焊工</t>
  </si>
  <si>
    <t>叠压工</t>
  </si>
  <si>
    <t>嵊州市正德电机有限公司</t>
  </si>
  <si>
    <t>经济开发区华发东路188号</t>
  </si>
  <si>
    <t>张部长</t>
  </si>
  <si>
    <t>要求踏实干，能加夜班</t>
  </si>
  <si>
    <t>3500-6500元/月</t>
  </si>
  <si>
    <t>嵌线工</t>
  </si>
  <si>
    <r>
      <rPr>
        <sz val="10"/>
        <rFont val="仿宋_GB2312"/>
        <family val="3"/>
        <charset val="134"/>
      </rPr>
      <t>绕线工</t>
    </r>
    <r>
      <rPr>
        <sz val="10"/>
        <rFont val="宋体"/>
        <family val="3"/>
        <charset val="134"/>
      </rPr>
      <t> </t>
    </r>
  </si>
  <si>
    <t>4500-7000元/月</t>
  </si>
  <si>
    <t>检验员</t>
  </si>
  <si>
    <t>车床工</t>
  </si>
  <si>
    <t>高速冲床工</t>
  </si>
  <si>
    <t>浸漆工</t>
  </si>
  <si>
    <t>绍兴唐人鞋业有限公司</t>
  </si>
  <si>
    <t>嵊州市 城东经济开发区 双塔路111号</t>
  </si>
  <si>
    <t>竺方芳</t>
  </si>
  <si>
    <t>0575－83993890</t>
  </si>
  <si>
    <t>注塑工</t>
  </si>
  <si>
    <t>试用期一个月，熟练工工资7000以上</t>
  </si>
  <si>
    <t>5000-12000元/月</t>
  </si>
  <si>
    <t>美盛文化创意股份有限公司</t>
  </si>
  <si>
    <t>新昌县南岩高新园区内新涛路69号（嵊州桥里边）</t>
  </si>
  <si>
    <t>石小姐</t>
  </si>
  <si>
    <t>服装缝纫工</t>
  </si>
  <si>
    <t>男女不限，薪资计件，多劳多得，能够适应旺季加班</t>
  </si>
  <si>
    <t>4000-7000元/月</t>
  </si>
  <si>
    <t>服装样衣工</t>
  </si>
  <si>
    <t>有服装样衣制作经验，薪资计件，多劳多得，男女不限</t>
  </si>
  <si>
    <t>服装检验工</t>
  </si>
  <si>
    <t>视力清晰，薪资计件，多劳多得，工作认真负责</t>
  </si>
  <si>
    <t>服装包装工</t>
  </si>
  <si>
    <t>薪资计件，多劳多得，工作认真负责</t>
  </si>
  <si>
    <t>形象气质佳，有保安证，持证上岗</t>
  </si>
  <si>
    <t>2500-3500元/月</t>
  </si>
  <si>
    <t xml:space="preserve">2020年六盘水市“百日千万网络招聘专项行动 ”省外重点企业岗位需求信息表
</t>
    <phoneticPr fontId="24" type="noConversion"/>
  </si>
  <si>
    <t xml:space="preserve">2020年六盘水市“百日千万网络招聘专项行动 ”省内贵阳市重点企业岗位需求信息表 
</t>
    <phoneticPr fontId="24" type="noConversion"/>
  </si>
  <si>
    <t xml:space="preserve">2020年六盘水市“百日千万网络招聘专项行动 ”市内重点企业岗位需求信息表
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</si>
</sst>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5" x14ac:knownFonts="1">
    <font>
      <sz val="11"/>
      <color theme="1"/>
      <name val="宋体"/>
      <charset val="134"/>
      <scheme val="minor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仿宋_GB2312"/>
      <family val="3"/>
      <charset val="134"/>
    </font>
    <font>
      <sz val="10"/>
      <color rgb="FF333333"/>
      <name val="仿宋_GB2312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仿宋_GB2312"/>
      <family val="3"/>
      <charset val="134"/>
    </font>
    <font>
      <sz val="9"/>
      <color rgb="FF000000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9"/>
      <name val="仿宋_GB2312"/>
      <family val="3"/>
      <charset val="134"/>
    </font>
    <font>
      <sz val="10.5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8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color rgb="FF262B33"/>
      <name val="仿宋_GB2312"/>
      <family val="3"/>
      <charset val="134"/>
    </font>
    <font>
      <sz val="9"/>
      <color indexed="8"/>
      <name val="仿宋_GB2312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3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8" applyFont="1" applyBorder="1" applyAlignment="1">
      <alignment horizontal="center" vertical="center" wrapText="1"/>
    </xf>
    <xf numFmtId="49" fontId="2" fillId="0" borderId="1" xfId="8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8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0" xfId="1" applyFont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3" fillId="0" borderId="4" xfId="0" applyFont="1" applyBorder="1">
      <alignment vertical="center"/>
    </xf>
    <xf numFmtId="0" fontId="9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18" fillId="0" borderId="1" xfId="7" applyFont="1" applyBorder="1" applyAlignment="1">
      <alignment vertical="center" wrapText="1"/>
    </xf>
    <xf numFmtId="0" fontId="13" fillId="0" borderId="0" xfId="0" applyFont="1">
      <alignment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top" wrapText="1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top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8" applyFont="1" applyBorder="1" applyAlignment="1">
      <alignment horizontal="center" vertical="center" wrapText="1"/>
    </xf>
    <xf numFmtId="0" fontId="2" fillId="0" borderId="3" xfId="8" applyFont="1" applyBorder="1" applyAlignment="1">
      <alignment horizontal="center" vertical="center" wrapText="1"/>
    </xf>
    <xf numFmtId="0" fontId="2" fillId="0" borderId="4" xfId="8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2" xfId="8" applyNumberFormat="1" applyFont="1" applyBorder="1" applyAlignment="1">
      <alignment horizontal="center" vertical="center" wrapText="1"/>
    </xf>
    <xf numFmtId="49" fontId="2" fillId="0" borderId="3" xfId="8" applyNumberFormat="1" applyFont="1" applyBorder="1" applyAlignment="1">
      <alignment horizontal="center" vertical="center" wrapText="1"/>
    </xf>
    <xf numFmtId="49" fontId="2" fillId="0" borderId="4" xfId="8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1">
    <cellStyle name="常规" xfId="0" builtinId="0"/>
    <cellStyle name="常规 103" xfId="10"/>
    <cellStyle name="常规 2" xfId="8"/>
    <cellStyle name="常规 2 2" xfId="6"/>
    <cellStyle name="常规 2 4" xfId="9"/>
    <cellStyle name="常规 2 54" xfId="2"/>
    <cellStyle name="常规 2_总表" xfId="5"/>
    <cellStyle name="常规 3" xfId="7"/>
    <cellStyle name="常规 8" xfId="3"/>
    <cellStyle name="常规 8 3" xfId="4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hrss.gzlps.gov.cn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hrss.gzlps.gov.cn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hrss.gzlps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view="pageBreakPreview" zoomScaleNormal="100" zoomScaleSheetLayoutView="100" workbookViewId="0">
      <selection sqref="A1:L1"/>
    </sheetView>
  </sheetViews>
  <sheetFormatPr defaultColWidth="9" defaultRowHeight="13.5" x14ac:dyDescent="0.15"/>
  <cols>
    <col min="1" max="1" width="5.25" style="4" customWidth="1"/>
    <col min="2" max="2" width="19.625" customWidth="1"/>
    <col min="3" max="3" width="19.75" customWidth="1"/>
    <col min="5" max="5" width="12.75" customWidth="1"/>
    <col min="6" max="6" width="10.875" customWidth="1"/>
    <col min="7" max="8" width="7.625" customWidth="1"/>
    <col min="9" max="9" width="8" customWidth="1"/>
    <col min="10" max="10" width="20.25" customWidth="1"/>
    <col min="11" max="11" width="21.875" style="52" customWidth="1"/>
  </cols>
  <sheetData>
    <row r="1" spans="1:12" ht="20.25" x14ac:dyDescent="0.15">
      <c r="A1" s="66" t="s">
        <v>607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7"/>
    </row>
    <row r="2" spans="1:12" s="4" customFormat="1" x14ac:dyDescent="0.15">
      <c r="A2" s="69" t="s">
        <v>0</v>
      </c>
      <c r="B2" s="59" t="s">
        <v>1</v>
      </c>
      <c r="C2" s="59" t="s">
        <v>2</v>
      </c>
      <c r="D2" s="59" t="s">
        <v>3</v>
      </c>
      <c r="E2" s="59" t="s">
        <v>4</v>
      </c>
      <c r="F2" s="59" t="s">
        <v>5</v>
      </c>
      <c r="G2" s="59" t="s">
        <v>6</v>
      </c>
      <c r="H2" s="59" t="s">
        <v>7</v>
      </c>
      <c r="I2" s="59"/>
      <c r="J2" s="59"/>
      <c r="K2" s="59" t="s">
        <v>8</v>
      </c>
      <c r="L2" s="59" t="s">
        <v>9</v>
      </c>
    </row>
    <row r="3" spans="1:12" s="4" customFormat="1" x14ac:dyDescent="0.15">
      <c r="A3" s="69"/>
      <c r="B3" s="59"/>
      <c r="C3" s="59"/>
      <c r="D3" s="59"/>
      <c r="E3" s="59"/>
      <c r="F3" s="59"/>
      <c r="G3" s="59"/>
      <c r="H3" s="19" t="s">
        <v>10</v>
      </c>
      <c r="I3" s="19" t="s">
        <v>11</v>
      </c>
      <c r="J3" s="19" t="s">
        <v>12</v>
      </c>
      <c r="K3" s="59"/>
      <c r="L3" s="59"/>
    </row>
    <row r="4" spans="1:12" s="51" customFormat="1" ht="32.1" customHeight="1" x14ac:dyDescent="0.15">
      <c r="A4" s="53">
        <v>1</v>
      </c>
      <c r="B4" s="20" t="s">
        <v>13</v>
      </c>
      <c r="C4" s="20" t="s">
        <v>14</v>
      </c>
      <c r="D4" s="18" t="s">
        <v>15</v>
      </c>
      <c r="E4" s="54">
        <v>15913139927</v>
      </c>
      <c r="F4" s="20" t="s">
        <v>16</v>
      </c>
      <c r="G4" s="20">
        <v>50</v>
      </c>
      <c r="H4" s="20" t="s">
        <v>17</v>
      </c>
      <c r="I4" s="20" t="s">
        <v>18</v>
      </c>
      <c r="J4" s="20" t="s">
        <v>19</v>
      </c>
      <c r="K4" s="56" t="s">
        <v>20</v>
      </c>
      <c r="L4" s="21">
        <v>43945</v>
      </c>
    </row>
    <row r="5" spans="1:12" s="51" customFormat="1" ht="36" x14ac:dyDescent="0.15">
      <c r="A5" s="70">
        <v>2</v>
      </c>
      <c r="B5" s="61" t="s">
        <v>21</v>
      </c>
      <c r="C5" s="61" t="s">
        <v>22</v>
      </c>
      <c r="D5" s="61" t="s">
        <v>23</v>
      </c>
      <c r="E5" s="60">
        <v>13312399344</v>
      </c>
      <c r="F5" s="20" t="s">
        <v>24</v>
      </c>
      <c r="G5" s="55">
        <v>6</v>
      </c>
      <c r="H5" s="55" t="s">
        <v>25</v>
      </c>
      <c r="I5" s="55" t="s">
        <v>18</v>
      </c>
      <c r="J5" s="55" t="s">
        <v>26</v>
      </c>
      <c r="K5" s="57" t="s">
        <v>27</v>
      </c>
      <c r="L5" s="21">
        <v>43945</v>
      </c>
    </row>
    <row r="6" spans="1:12" s="51" customFormat="1" ht="38.1" customHeight="1" x14ac:dyDescent="0.15">
      <c r="A6" s="70"/>
      <c r="B6" s="61"/>
      <c r="C6" s="61"/>
      <c r="D6" s="61"/>
      <c r="E6" s="61"/>
      <c r="F6" s="20" t="s">
        <v>28</v>
      </c>
      <c r="G6" s="55">
        <v>2</v>
      </c>
      <c r="H6" s="55" t="s">
        <v>17</v>
      </c>
      <c r="I6" s="55" t="s">
        <v>18</v>
      </c>
      <c r="J6" s="55" t="s">
        <v>29</v>
      </c>
      <c r="K6" s="57" t="s">
        <v>30</v>
      </c>
      <c r="L6" s="21">
        <v>43945</v>
      </c>
    </row>
    <row r="7" spans="1:12" s="51" customFormat="1" ht="26.1" customHeight="1" x14ac:dyDescent="0.15">
      <c r="A7" s="70"/>
      <c r="B7" s="61"/>
      <c r="C7" s="61"/>
      <c r="D7" s="61"/>
      <c r="E7" s="61"/>
      <c r="F7" s="20" t="s">
        <v>31</v>
      </c>
      <c r="G7" s="55">
        <v>15</v>
      </c>
      <c r="H7" s="55" t="s">
        <v>17</v>
      </c>
      <c r="I7" s="55" t="s">
        <v>18</v>
      </c>
      <c r="J7" s="55" t="s">
        <v>32</v>
      </c>
      <c r="K7" s="57" t="s">
        <v>33</v>
      </c>
      <c r="L7" s="21">
        <v>43945</v>
      </c>
    </row>
    <row r="8" spans="1:12" s="51" customFormat="1" ht="24" x14ac:dyDescent="0.15">
      <c r="A8" s="53">
        <v>3</v>
      </c>
      <c r="B8" s="20" t="s">
        <v>34</v>
      </c>
      <c r="C8" s="20" t="s">
        <v>35</v>
      </c>
      <c r="D8" s="18" t="s">
        <v>36</v>
      </c>
      <c r="E8" s="54">
        <v>18085054595</v>
      </c>
      <c r="F8" s="6" t="s">
        <v>37</v>
      </c>
      <c r="G8" s="9">
        <v>20</v>
      </c>
      <c r="H8" s="6" t="s">
        <v>38</v>
      </c>
      <c r="I8" s="6" t="s">
        <v>39</v>
      </c>
      <c r="J8" s="6"/>
      <c r="K8" s="58" t="s">
        <v>40</v>
      </c>
      <c r="L8" s="21">
        <v>43945</v>
      </c>
    </row>
    <row r="9" spans="1:12" s="51" customFormat="1" ht="41.1" customHeight="1" x14ac:dyDescent="0.15">
      <c r="A9" s="53">
        <v>4</v>
      </c>
      <c r="B9" s="20" t="s">
        <v>41</v>
      </c>
      <c r="C9" s="20" t="s">
        <v>42</v>
      </c>
      <c r="D9" s="18" t="s">
        <v>43</v>
      </c>
      <c r="E9" s="54">
        <v>15308580502</v>
      </c>
      <c r="F9" s="20" t="s">
        <v>37</v>
      </c>
      <c r="G9" s="20">
        <v>3</v>
      </c>
      <c r="H9" s="20" t="s">
        <v>17</v>
      </c>
      <c r="I9" s="20" t="s">
        <v>44</v>
      </c>
      <c r="J9" s="20" t="s">
        <v>45</v>
      </c>
      <c r="K9" s="56" t="s">
        <v>46</v>
      </c>
      <c r="L9" s="21">
        <v>43945</v>
      </c>
    </row>
    <row r="10" spans="1:12" s="51" customFormat="1" ht="24" x14ac:dyDescent="0.15">
      <c r="A10" s="71">
        <v>5</v>
      </c>
      <c r="B10" s="61" t="s">
        <v>47</v>
      </c>
      <c r="C10" s="61" t="s">
        <v>48</v>
      </c>
      <c r="D10" s="62" t="s">
        <v>49</v>
      </c>
      <c r="E10" s="62" t="s">
        <v>50</v>
      </c>
      <c r="F10" s="20" t="s">
        <v>51</v>
      </c>
      <c r="G10" s="20">
        <v>2</v>
      </c>
      <c r="H10" s="20" t="s">
        <v>52</v>
      </c>
      <c r="I10" s="20" t="s">
        <v>53</v>
      </c>
      <c r="J10" s="6" t="s">
        <v>54</v>
      </c>
      <c r="K10" s="56" t="s">
        <v>55</v>
      </c>
      <c r="L10" s="21">
        <v>43945</v>
      </c>
    </row>
    <row r="11" spans="1:12" s="51" customFormat="1" x14ac:dyDescent="0.15">
      <c r="A11" s="71"/>
      <c r="B11" s="61"/>
      <c r="C11" s="61"/>
      <c r="D11" s="62"/>
      <c r="E11" s="62"/>
      <c r="F11" s="20" t="s">
        <v>31</v>
      </c>
      <c r="G11" s="20">
        <v>15</v>
      </c>
      <c r="H11" s="20" t="s">
        <v>56</v>
      </c>
      <c r="I11" s="20" t="s">
        <v>39</v>
      </c>
      <c r="J11" s="6" t="s">
        <v>57</v>
      </c>
      <c r="K11" s="56" t="s">
        <v>58</v>
      </c>
      <c r="L11" s="21">
        <v>43945</v>
      </c>
    </row>
    <row r="12" spans="1:12" s="51" customFormat="1" ht="24" x14ac:dyDescent="0.15">
      <c r="A12" s="53">
        <v>6</v>
      </c>
      <c r="B12" s="20" t="s">
        <v>59</v>
      </c>
      <c r="C12" s="20" t="s">
        <v>60</v>
      </c>
      <c r="D12" s="18" t="s">
        <v>61</v>
      </c>
      <c r="E12" s="18" t="s">
        <v>62</v>
      </c>
      <c r="F12" s="20" t="s">
        <v>31</v>
      </c>
      <c r="G12" s="20">
        <v>9</v>
      </c>
      <c r="H12" s="20" t="s">
        <v>63</v>
      </c>
      <c r="I12" s="20" t="s">
        <v>18</v>
      </c>
      <c r="J12" s="6" t="s">
        <v>64</v>
      </c>
      <c r="K12" s="56" t="s">
        <v>65</v>
      </c>
      <c r="L12" s="21">
        <v>43945</v>
      </c>
    </row>
    <row r="13" spans="1:12" s="51" customFormat="1" x14ac:dyDescent="0.15">
      <c r="A13" s="72">
        <v>7</v>
      </c>
      <c r="B13" s="63" t="s">
        <v>66</v>
      </c>
      <c r="C13" s="63" t="s">
        <v>67</v>
      </c>
      <c r="D13" s="63"/>
      <c r="E13" s="63">
        <v>18252836502</v>
      </c>
      <c r="F13" s="20" t="s">
        <v>68</v>
      </c>
      <c r="G13" s="20">
        <v>1</v>
      </c>
      <c r="H13" s="20" t="s">
        <v>69</v>
      </c>
      <c r="I13" s="20" t="s">
        <v>39</v>
      </c>
      <c r="J13" s="20"/>
      <c r="K13" s="20" t="s">
        <v>70</v>
      </c>
      <c r="L13" s="21">
        <v>43945</v>
      </c>
    </row>
    <row r="14" spans="1:12" s="51" customFormat="1" x14ac:dyDescent="0.15">
      <c r="A14" s="72"/>
      <c r="B14" s="64"/>
      <c r="C14" s="64"/>
      <c r="D14" s="64"/>
      <c r="E14" s="64"/>
      <c r="F14" s="20" t="s">
        <v>71</v>
      </c>
      <c r="G14" s="20">
        <v>1</v>
      </c>
      <c r="H14" s="20" t="s">
        <v>72</v>
      </c>
      <c r="I14" s="20" t="s">
        <v>73</v>
      </c>
      <c r="J14" s="20"/>
      <c r="K14" s="20" t="s">
        <v>74</v>
      </c>
      <c r="L14" s="21">
        <v>43945</v>
      </c>
    </row>
    <row r="15" spans="1:12" s="51" customFormat="1" x14ac:dyDescent="0.15">
      <c r="A15" s="72"/>
      <c r="B15" s="65"/>
      <c r="C15" s="65"/>
      <c r="D15" s="65"/>
      <c r="E15" s="65"/>
      <c r="F15" s="20" t="s">
        <v>75</v>
      </c>
      <c r="G15" s="20">
        <v>1</v>
      </c>
      <c r="H15" s="20" t="s">
        <v>72</v>
      </c>
      <c r="I15" s="20" t="s">
        <v>73</v>
      </c>
      <c r="J15" s="20"/>
      <c r="K15" s="20" t="s">
        <v>74</v>
      </c>
      <c r="L15" s="21">
        <v>43945</v>
      </c>
    </row>
    <row r="16" spans="1:12" s="51" customFormat="1" x14ac:dyDescent="0.15">
      <c r="A16" s="72">
        <v>8</v>
      </c>
      <c r="B16" s="63" t="s">
        <v>76</v>
      </c>
      <c r="C16" s="63" t="s">
        <v>77</v>
      </c>
      <c r="D16" s="63"/>
      <c r="E16" s="63">
        <v>15597882411</v>
      </c>
      <c r="F16" s="20" t="s">
        <v>78</v>
      </c>
      <c r="G16" s="20">
        <v>8</v>
      </c>
      <c r="H16" s="20" t="s">
        <v>79</v>
      </c>
      <c r="I16" s="20" t="s">
        <v>80</v>
      </c>
      <c r="J16" s="20"/>
      <c r="K16" s="20" t="s">
        <v>81</v>
      </c>
      <c r="L16" s="21">
        <v>43945</v>
      </c>
    </row>
    <row r="17" spans="1:12" s="51" customFormat="1" x14ac:dyDescent="0.15">
      <c r="A17" s="72"/>
      <c r="B17" s="64"/>
      <c r="C17" s="64"/>
      <c r="D17" s="64"/>
      <c r="E17" s="64"/>
      <c r="F17" s="20" t="s">
        <v>82</v>
      </c>
      <c r="G17" s="20">
        <v>2</v>
      </c>
      <c r="H17" s="20" t="s">
        <v>83</v>
      </c>
      <c r="I17" s="20" t="s">
        <v>84</v>
      </c>
      <c r="J17" s="20"/>
      <c r="K17" s="20" t="s">
        <v>85</v>
      </c>
      <c r="L17" s="21">
        <v>43945</v>
      </c>
    </row>
    <row r="18" spans="1:12" s="51" customFormat="1" x14ac:dyDescent="0.15">
      <c r="A18" s="72"/>
      <c r="B18" s="64"/>
      <c r="C18" s="64"/>
      <c r="D18" s="64"/>
      <c r="E18" s="64"/>
      <c r="F18" s="20" t="s">
        <v>86</v>
      </c>
      <c r="G18" s="20">
        <v>2</v>
      </c>
      <c r="H18" s="20" t="s">
        <v>83</v>
      </c>
      <c r="I18" s="20" t="s">
        <v>84</v>
      </c>
      <c r="J18" s="20"/>
      <c r="K18" s="20" t="s">
        <v>87</v>
      </c>
      <c r="L18" s="21">
        <v>43945</v>
      </c>
    </row>
    <row r="19" spans="1:12" s="51" customFormat="1" ht="24" x14ac:dyDescent="0.15">
      <c r="A19" s="72"/>
      <c r="B19" s="64"/>
      <c r="C19" s="64"/>
      <c r="D19" s="64"/>
      <c r="E19" s="64"/>
      <c r="F19" s="20" t="s">
        <v>88</v>
      </c>
      <c r="G19" s="20">
        <v>2</v>
      </c>
      <c r="H19" s="20" t="s">
        <v>89</v>
      </c>
      <c r="I19" s="20" t="s">
        <v>90</v>
      </c>
      <c r="J19" s="20"/>
      <c r="K19" s="20" t="s">
        <v>91</v>
      </c>
      <c r="L19" s="21">
        <v>43945</v>
      </c>
    </row>
    <row r="20" spans="1:12" s="51" customFormat="1" ht="35.1" customHeight="1" x14ac:dyDescent="0.15">
      <c r="A20" s="72"/>
      <c r="B20" s="64"/>
      <c r="C20" s="64"/>
      <c r="D20" s="64"/>
      <c r="E20" s="64"/>
      <c r="F20" s="20" t="s">
        <v>92</v>
      </c>
      <c r="G20" s="20">
        <v>6</v>
      </c>
      <c r="H20" s="20" t="s">
        <v>18</v>
      </c>
      <c r="I20" s="20" t="s">
        <v>18</v>
      </c>
      <c r="J20" s="20"/>
      <c r="K20" s="20" t="s">
        <v>93</v>
      </c>
      <c r="L20" s="21">
        <v>43945</v>
      </c>
    </row>
    <row r="21" spans="1:12" s="51" customFormat="1" ht="60" customHeight="1" x14ac:dyDescent="0.15">
      <c r="A21" s="72"/>
      <c r="B21" s="65"/>
      <c r="C21" s="65"/>
      <c r="D21" s="65"/>
      <c r="E21" s="65"/>
      <c r="F21" s="20" t="s">
        <v>94</v>
      </c>
      <c r="G21" s="20">
        <v>6</v>
      </c>
      <c r="H21" s="20" t="s">
        <v>95</v>
      </c>
      <c r="I21" s="20" t="s">
        <v>90</v>
      </c>
      <c r="J21" s="20"/>
      <c r="K21" s="56" t="s">
        <v>96</v>
      </c>
      <c r="L21" s="21">
        <v>43945</v>
      </c>
    </row>
    <row r="23" spans="1:12" x14ac:dyDescent="0.15">
      <c r="B23" s="68" t="s">
        <v>97</v>
      </c>
      <c r="C23" s="68"/>
      <c r="D23" s="68"/>
      <c r="E23" s="68"/>
    </row>
  </sheetData>
  <mergeCells count="32">
    <mergeCell ref="A1:L1"/>
    <mergeCell ref="H2:J2"/>
    <mergeCell ref="B23:E23"/>
    <mergeCell ref="A2:A3"/>
    <mergeCell ref="A5:A7"/>
    <mergeCell ref="A10:A11"/>
    <mergeCell ref="A13:A15"/>
    <mergeCell ref="A16:A21"/>
    <mergeCell ref="B2:B3"/>
    <mergeCell ref="B5:B7"/>
    <mergeCell ref="B10:B11"/>
    <mergeCell ref="B13:B15"/>
    <mergeCell ref="B16:B21"/>
    <mergeCell ref="C2:C3"/>
    <mergeCell ref="C5:C7"/>
    <mergeCell ref="C10:C11"/>
    <mergeCell ref="D2:D3"/>
    <mergeCell ref="D5:D7"/>
    <mergeCell ref="D10:D11"/>
    <mergeCell ref="D13:D15"/>
    <mergeCell ref="D16:D21"/>
    <mergeCell ref="E5:E7"/>
    <mergeCell ref="E10:E11"/>
    <mergeCell ref="E13:E15"/>
    <mergeCell ref="E16:E21"/>
    <mergeCell ref="C13:C15"/>
    <mergeCell ref="C16:C21"/>
    <mergeCell ref="F2:F3"/>
    <mergeCell ref="G2:G3"/>
    <mergeCell ref="K2:K3"/>
    <mergeCell ref="L2:L3"/>
    <mergeCell ref="E2:E3"/>
  </mergeCells>
  <phoneticPr fontId="24" type="noConversion"/>
  <hyperlinks>
    <hyperlink ref="D23" r:id="rId1" tooltip="http://hrss.gzlps.gov.cn" display="http://hrss.gzlps.gov.cn/"/>
  </hyperlinks>
  <pageMargins left="0.51180555555555596" right="0.70833333333333304" top="0.74791666666666701" bottom="0.66874999999999996" header="0.5" footer="0.5"/>
  <pageSetup paperSize="9" scale="86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9"/>
  <sheetViews>
    <sheetView view="pageBreakPreview" zoomScaleNormal="90" zoomScaleSheetLayoutView="100" workbookViewId="0">
      <selection sqref="A1:L1"/>
    </sheetView>
  </sheetViews>
  <sheetFormatPr defaultColWidth="9" defaultRowHeight="13.5" x14ac:dyDescent="0.15"/>
  <cols>
    <col min="1" max="1" width="5.875" style="25" customWidth="1"/>
    <col min="2" max="2" width="27.375" customWidth="1"/>
    <col min="3" max="3" width="24.875" customWidth="1"/>
    <col min="5" max="5" width="15.75" customWidth="1"/>
    <col min="6" max="6" width="13.875" customWidth="1"/>
    <col min="8" max="8" width="6.875" customWidth="1"/>
    <col min="10" max="10" width="29.75" customWidth="1"/>
    <col min="11" max="11" width="13.5" customWidth="1"/>
  </cols>
  <sheetData>
    <row r="1" spans="1:12" ht="30.95" customHeight="1" x14ac:dyDescent="0.15">
      <c r="A1" s="81" t="s">
        <v>606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</row>
    <row r="2" spans="1:12" s="4" customFormat="1" x14ac:dyDescent="0.15">
      <c r="A2" s="82" t="s">
        <v>0</v>
      </c>
      <c r="B2" s="59" t="s">
        <v>1</v>
      </c>
      <c r="C2" s="59" t="s">
        <v>2</v>
      </c>
      <c r="D2" s="59" t="s">
        <v>3</v>
      </c>
      <c r="E2" s="59" t="s">
        <v>4</v>
      </c>
      <c r="F2" s="59" t="s">
        <v>5</v>
      </c>
      <c r="G2" s="59" t="s">
        <v>6</v>
      </c>
      <c r="H2" s="59" t="s">
        <v>7</v>
      </c>
      <c r="I2" s="59"/>
      <c r="J2" s="59"/>
      <c r="K2" s="59" t="s">
        <v>8</v>
      </c>
      <c r="L2" s="59" t="s">
        <v>9</v>
      </c>
    </row>
    <row r="3" spans="1:12" s="4" customFormat="1" x14ac:dyDescent="0.15">
      <c r="A3" s="82"/>
      <c r="B3" s="59"/>
      <c r="C3" s="59"/>
      <c r="D3" s="59"/>
      <c r="E3" s="59"/>
      <c r="F3" s="59"/>
      <c r="G3" s="59"/>
      <c r="H3" s="19" t="s">
        <v>10</v>
      </c>
      <c r="I3" s="19" t="s">
        <v>11</v>
      </c>
      <c r="J3" s="19" t="s">
        <v>12</v>
      </c>
      <c r="K3" s="59"/>
      <c r="L3" s="59"/>
    </row>
    <row r="4" spans="1:12" ht="33.75" x14ac:dyDescent="0.15">
      <c r="A4" s="26">
        <f>COUNT($A$3:A3)+1</f>
        <v>1</v>
      </c>
      <c r="B4" s="26" t="s">
        <v>98</v>
      </c>
      <c r="C4" s="26" t="s">
        <v>99</v>
      </c>
      <c r="D4" s="26" t="s">
        <v>100</v>
      </c>
      <c r="E4" s="27" t="s">
        <v>101</v>
      </c>
      <c r="F4" s="26" t="s">
        <v>102</v>
      </c>
      <c r="G4" s="28">
        <v>20</v>
      </c>
      <c r="H4" s="26" t="s">
        <v>103</v>
      </c>
      <c r="I4" s="26" t="s">
        <v>39</v>
      </c>
      <c r="J4" s="40" t="s">
        <v>104</v>
      </c>
      <c r="K4" s="41" t="s">
        <v>105</v>
      </c>
      <c r="L4" s="42"/>
    </row>
    <row r="5" spans="1:12" ht="22.5" x14ac:dyDescent="0.15">
      <c r="A5" s="74">
        <f>COUNT($A$3:A4)+1</f>
        <v>2</v>
      </c>
      <c r="B5" s="74" t="s">
        <v>106</v>
      </c>
      <c r="C5" s="74" t="s">
        <v>107</v>
      </c>
      <c r="D5" s="74" t="s">
        <v>108</v>
      </c>
      <c r="E5" s="76" t="s">
        <v>109</v>
      </c>
      <c r="F5" s="29" t="s">
        <v>110</v>
      </c>
      <c r="G5" s="31">
        <v>20</v>
      </c>
      <c r="H5" s="29" t="s">
        <v>103</v>
      </c>
      <c r="I5" s="29" t="s">
        <v>111</v>
      </c>
      <c r="J5" s="43" t="s">
        <v>112</v>
      </c>
      <c r="K5" s="44" t="s">
        <v>113</v>
      </c>
      <c r="L5" s="45"/>
    </row>
    <row r="6" spans="1:12" ht="22.5" x14ac:dyDescent="0.15">
      <c r="A6" s="74"/>
      <c r="B6" s="74"/>
      <c r="C6" s="74"/>
      <c r="D6" s="74"/>
      <c r="E6" s="76"/>
      <c r="F6" s="29" t="s">
        <v>114</v>
      </c>
      <c r="G6" s="31">
        <v>20</v>
      </c>
      <c r="H6" s="29" t="s">
        <v>115</v>
      </c>
      <c r="I6" s="29" t="s">
        <v>111</v>
      </c>
      <c r="J6" s="43" t="s">
        <v>116</v>
      </c>
      <c r="K6" s="29" t="s">
        <v>117</v>
      </c>
      <c r="L6" s="45"/>
    </row>
    <row r="7" spans="1:12" ht="45" x14ac:dyDescent="0.15">
      <c r="A7" s="74"/>
      <c r="B7" s="74"/>
      <c r="C7" s="74"/>
      <c r="D7" s="74"/>
      <c r="E7" s="76"/>
      <c r="F7" s="29" t="s">
        <v>118</v>
      </c>
      <c r="G7" s="31">
        <v>2</v>
      </c>
      <c r="H7" s="29" t="s">
        <v>119</v>
      </c>
      <c r="I7" s="29" t="s">
        <v>111</v>
      </c>
      <c r="J7" s="43" t="s">
        <v>120</v>
      </c>
      <c r="K7" s="29" t="s">
        <v>121</v>
      </c>
      <c r="L7" s="45"/>
    </row>
    <row r="8" spans="1:12" ht="33.75" x14ac:dyDescent="0.15">
      <c r="A8" s="29">
        <f>COUNT($A$3:A7)+1</f>
        <v>3</v>
      </c>
      <c r="B8" s="29" t="s">
        <v>122</v>
      </c>
      <c r="C8" s="29" t="s">
        <v>123</v>
      </c>
      <c r="D8" s="29" t="s">
        <v>124</v>
      </c>
      <c r="E8" s="30" t="s">
        <v>125</v>
      </c>
      <c r="F8" s="29" t="s">
        <v>126</v>
      </c>
      <c r="G8" s="31">
        <v>1</v>
      </c>
      <c r="H8" s="29" t="s">
        <v>119</v>
      </c>
      <c r="I8" s="29" t="s">
        <v>127</v>
      </c>
      <c r="J8" s="43" t="s">
        <v>128</v>
      </c>
      <c r="K8" s="29" t="s">
        <v>129</v>
      </c>
      <c r="L8" s="45"/>
    </row>
    <row r="9" spans="1:12" ht="22.5" x14ac:dyDescent="0.15">
      <c r="A9" s="32">
        <f>COUNT($A$3:A8)+1</f>
        <v>4</v>
      </c>
      <c r="B9" s="32" t="s">
        <v>130</v>
      </c>
      <c r="C9" s="32" t="s">
        <v>131</v>
      </c>
      <c r="D9" s="33"/>
      <c r="E9" s="33" t="s">
        <v>132</v>
      </c>
      <c r="F9" s="32" t="s">
        <v>133</v>
      </c>
      <c r="G9" s="34">
        <v>10</v>
      </c>
      <c r="H9" s="32" t="s">
        <v>18</v>
      </c>
      <c r="I9" s="32" t="s">
        <v>134</v>
      </c>
      <c r="J9" s="32" t="s">
        <v>135</v>
      </c>
      <c r="K9" s="32" t="s">
        <v>136</v>
      </c>
      <c r="L9" s="45"/>
    </row>
    <row r="10" spans="1:12" ht="33.75" x14ac:dyDescent="0.15">
      <c r="A10" s="74">
        <f>COUNT($A$3:A9)+1</f>
        <v>5</v>
      </c>
      <c r="B10" s="74" t="s">
        <v>137</v>
      </c>
      <c r="C10" s="74" t="s">
        <v>138</v>
      </c>
      <c r="D10" s="74" t="s">
        <v>139</v>
      </c>
      <c r="E10" s="76" t="s">
        <v>140</v>
      </c>
      <c r="F10" s="29" t="s">
        <v>141</v>
      </c>
      <c r="G10" s="31">
        <v>3</v>
      </c>
      <c r="H10" s="29" t="s">
        <v>142</v>
      </c>
      <c r="I10" s="29" t="s">
        <v>44</v>
      </c>
      <c r="J10" s="43" t="s">
        <v>143</v>
      </c>
      <c r="K10" s="29" t="s">
        <v>144</v>
      </c>
      <c r="L10" s="45"/>
    </row>
    <row r="11" spans="1:12" ht="56.25" x14ac:dyDescent="0.15">
      <c r="A11" s="74"/>
      <c r="B11" s="74"/>
      <c r="C11" s="74"/>
      <c r="D11" s="74"/>
      <c r="E11" s="76"/>
      <c r="F11" s="29" t="s">
        <v>145</v>
      </c>
      <c r="G11" s="31">
        <v>8</v>
      </c>
      <c r="H11" s="29" t="s">
        <v>146</v>
      </c>
      <c r="I11" s="29" t="s">
        <v>44</v>
      </c>
      <c r="J11" s="43" t="s">
        <v>147</v>
      </c>
      <c r="K11" s="29" t="s">
        <v>148</v>
      </c>
      <c r="L11" s="45"/>
    </row>
    <row r="12" spans="1:12" ht="45" x14ac:dyDescent="0.15">
      <c r="A12" s="74"/>
      <c r="B12" s="74"/>
      <c r="C12" s="74" t="s">
        <v>149</v>
      </c>
      <c r="D12" s="74"/>
      <c r="E12" s="76"/>
      <c r="F12" s="29" t="s">
        <v>145</v>
      </c>
      <c r="G12" s="31">
        <v>8</v>
      </c>
      <c r="H12" s="29" t="s">
        <v>150</v>
      </c>
      <c r="I12" s="29" t="s">
        <v>151</v>
      </c>
      <c r="J12" s="43" t="s">
        <v>152</v>
      </c>
      <c r="K12" s="29" t="s">
        <v>153</v>
      </c>
      <c r="L12" s="45"/>
    </row>
    <row r="13" spans="1:12" ht="78.75" x14ac:dyDescent="0.15">
      <c r="A13" s="74"/>
      <c r="B13" s="74"/>
      <c r="C13" s="74"/>
      <c r="D13" s="74"/>
      <c r="E13" s="76"/>
      <c r="F13" s="29" t="s">
        <v>154</v>
      </c>
      <c r="G13" s="31">
        <v>1</v>
      </c>
      <c r="H13" s="29" t="s">
        <v>155</v>
      </c>
      <c r="I13" s="29" t="s">
        <v>151</v>
      </c>
      <c r="J13" s="43" t="s">
        <v>156</v>
      </c>
      <c r="K13" s="29" t="s">
        <v>157</v>
      </c>
      <c r="L13" s="45"/>
    </row>
    <row r="14" spans="1:12" x14ac:dyDescent="0.15">
      <c r="A14" s="75">
        <f>COUNT($A$3:A13)+1</f>
        <v>6</v>
      </c>
      <c r="B14" s="75" t="s">
        <v>158</v>
      </c>
      <c r="C14" s="79" t="s">
        <v>159</v>
      </c>
      <c r="D14" s="77" t="s">
        <v>160</v>
      </c>
      <c r="E14" s="77" t="s">
        <v>161</v>
      </c>
      <c r="F14" s="35" t="s">
        <v>162</v>
      </c>
      <c r="G14" s="35">
        <v>3</v>
      </c>
      <c r="H14" s="35" t="s">
        <v>163</v>
      </c>
      <c r="I14" s="35" t="s">
        <v>164</v>
      </c>
      <c r="J14" s="46" t="s">
        <v>165</v>
      </c>
      <c r="K14" s="35" t="s">
        <v>166</v>
      </c>
      <c r="L14" s="45"/>
    </row>
    <row r="15" spans="1:12" ht="22.5" x14ac:dyDescent="0.15">
      <c r="A15" s="75"/>
      <c r="B15" s="75"/>
      <c r="C15" s="79"/>
      <c r="D15" s="77"/>
      <c r="E15" s="77"/>
      <c r="F15" s="35" t="s">
        <v>167</v>
      </c>
      <c r="G15" s="35">
        <v>20</v>
      </c>
      <c r="H15" s="35" t="s">
        <v>168</v>
      </c>
      <c r="I15" s="35" t="s">
        <v>80</v>
      </c>
      <c r="J15" s="46" t="s">
        <v>169</v>
      </c>
      <c r="K15" s="35" t="s">
        <v>136</v>
      </c>
      <c r="L15" s="45"/>
    </row>
    <row r="16" spans="1:12" x14ac:dyDescent="0.15">
      <c r="A16" s="75"/>
      <c r="B16" s="75"/>
      <c r="C16" s="79"/>
      <c r="D16" s="77"/>
      <c r="E16" s="77"/>
      <c r="F16" s="35" t="s">
        <v>170</v>
      </c>
      <c r="G16" s="35">
        <v>1</v>
      </c>
      <c r="H16" s="35" t="s">
        <v>163</v>
      </c>
      <c r="I16" s="35" t="s">
        <v>164</v>
      </c>
      <c r="J16" s="46" t="s">
        <v>165</v>
      </c>
      <c r="K16" s="35" t="s">
        <v>171</v>
      </c>
      <c r="L16" s="45"/>
    </row>
    <row r="17" spans="1:12" x14ac:dyDescent="0.15">
      <c r="A17" s="74">
        <f>COUNT($A$3:A16)+1</f>
        <v>7</v>
      </c>
      <c r="B17" s="75" t="s">
        <v>172</v>
      </c>
      <c r="C17" s="75" t="s">
        <v>173</v>
      </c>
      <c r="D17" s="75" t="s">
        <v>174</v>
      </c>
      <c r="E17" s="73" t="s">
        <v>175</v>
      </c>
      <c r="F17" s="32" t="s">
        <v>176</v>
      </c>
      <c r="G17" s="34">
        <v>5</v>
      </c>
      <c r="H17" s="35" t="s">
        <v>177</v>
      </c>
      <c r="I17" s="32" t="s">
        <v>18</v>
      </c>
      <c r="J17" s="47" t="s">
        <v>178</v>
      </c>
      <c r="K17" s="32" t="s">
        <v>179</v>
      </c>
      <c r="L17" s="45"/>
    </row>
    <row r="18" spans="1:12" x14ac:dyDescent="0.15">
      <c r="A18" s="74"/>
      <c r="B18" s="75"/>
      <c r="C18" s="75"/>
      <c r="D18" s="75"/>
      <c r="E18" s="73"/>
      <c r="F18" s="32" t="s">
        <v>180</v>
      </c>
      <c r="G18" s="34">
        <v>5</v>
      </c>
      <c r="H18" s="35" t="s">
        <v>177</v>
      </c>
      <c r="I18" s="32" t="s">
        <v>18</v>
      </c>
      <c r="J18" s="47" t="s">
        <v>178</v>
      </c>
      <c r="K18" s="32" t="s">
        <v>179</v>
      </c>
      <c r="L18" s="45"/>
    </row>
    <row r="19" spans="1:12" ht="27" x14ac:dyDescent="0.15">
      <c r="A19" s="74">
        <f>COUNT($A$3:A18)+1</f>
        <v>8</v>
      </c>
      <c r="B19" s="74" t="s">
        <v>181</v>
      </c>
      <c r="C19" s="74" t="s">
        <v>182</v>
      </c>
      <c r="D19" s="74" t="s">
        <v>183</v>
      </c>
      <c r="E19" s="76" t="s">
        <v>184</v>
      </c>
      <c r="F19" s="29" t="s">
        <v>185</v>
      </c>
      <c r="G19" s="31">
        <v>3</v>
      </c>
      <c r="H19" s="29" t="s">
        <v>18</v>
      </c>
      <c r="I19" s="29" t="s">
        <v>18</v>
      </c>
      <c r="J19" s="43" t="s">
        <v>186</v>
      </c>
      <c r="K19" s="48" t="s">
        <v>187</v>
      </c>
      <c r="L19" s="45"/>
    </row>
    <row r="20" spans="1:12" ht="27" x14ac:dyDescent="0.15">
      <c r="A20" s="74"/>
      <c r="B20" s="74"/>
      <c r="C20" s="74"/>
      <c r="D20" s="74"/>
      <c r="E20" s="76"/>
      <c r="F20" s="29" t="s">
        <v>188</v>
      </c>
      <c r="G20" s="31">
        <v>2</v>
      </c>
      <c r="H20" s="29" t="s">
        <v>18</v>
      </c>
      <c r="I20" s="29" t="s">
        <v>18</v>
      </c>
      <c r="J20" s="43" t="s">
        <v>186</v>
      </c>
      <c r="K20" s="48" t="s">
        <v>187</v>
      </c>
      <c r="L20" s="45"/>
    </row>
    <row r="21" spans="1:12" x14ac:dyDescent="0.15">
      <c r="A21" s="75">
        <f>COUNT($A$3:A20)+1</f>
        <v>9</v>
      </c>
      <c r="B21" s="75" t="s">
        <v>189</v>
      </c>
      <c r="C21" s="32" t="s">
        <v>190</v>
      </c>
      <c r="D21" s="32" t="s">
        <v>191</v>
      </c>
      <c r="E21" s="33" t="s">
        <v>192</v>
      </c>
      <c r="F21" s="32" t="s">
        <v>193</v>
      </c>
      <c r="G21" s="34">
        <v>30</v>
      </c>
      <c r="H21" s="32" t="s">
        <v>194</v>
      </c>
      <c r="I21" s="32" t="s">
        <v>18</v>
      </c>
      <c r="J21" s="47" t="s">
        <v>195</v>
      </c>
      <c r="K21" s="32">
        <v>12800</v>
      </c>
      <c r="L21" s="45"/>
    </row>
    <row r="22" spans="1:12" x14ac:dyDescent="0.15">
      <c r="A22" s="75"/>
      <c r="B22" s="75"/>
      <c r="C22" s="32" t="s">
        <v>190</v>
      </c>
      <c r="D22" s="32" t="s">
        <v>191</v>
      </c>
      <c r="E22" s="33" t="s">
        <v>192</v>
      </c>
      <c r="F22" s="32" t="s">
        <v>196</v>
      </c>
      <c r="G22" s="34">
        <v>30</v>
      </c>
      <c r="H22" s="32" t="s">
        <v>194</v>
      </c>
      <c r="I22" s="32" t="s">
        <v>18</v>
      </c>
      <c r="J22" s="47" t="s">
        <v>195</v>
      </c>
      <c r="K22" s="32">
        <v>6000</v>
      </c>
      <c r="L22" s="45"/>
    </row>
    <row r="23" spans="1:12" x14ac:dyDescent="0.15">
      <c r="A23" s="75"/>
      <c r="B23" s="75"/>
      <c r="C23" s="32" t="s">
        <v>190</v>
      </c>
      <c r="D23" s="32" t="s">
        <v>191</v>
      </c>
      <c r="E23" s="33" t="s">
        <v>192</v>
      </c>
      <c r="F23" s="32" t="s">
        <v>197</v>
      </c>
      <c r="G23" s="34">
        <v>20</v>
      </c>
      <c r="H23" s="32" t="s">
        <v>194</v>
      </c>
      <c r="I23" s="32" t="s">
        <v>18</v>
      </c>
      <c r="J23" s="47" t="s">
        <v>198</v>
      </c>
      <c r="K23" s="32">
        <v>4500</v>
      </c>
      <c r="L23" s="45"/>
    </row>
    <row r="24" spans="1:12" x14ac:dyDescent="0.15">
      <c r="A24" s="75"/>
      <c r="B24" s="75"/>
      <c r="C24" s="32" t="s">
        <v>190</v>
      </c>
      <c r="D24" s="32" t="s">
        <v>191</v>
      </c>
      <c r="E24" s="33" t="s">
        <v>192</v>
      </c>
      <c r="F24" s="32" t="s">
        <v>199</v>
      </c>
      <c r="G24" s="34">
        <v>10</v>
      </c>
      <c r="H24" s="32" t="s">
        <v>194</v>
      </c>
      <c r="I24" s="32" t="s">
        <v>18</v>
      </c>
      <c r="J24" s="47" t="s">
        <v>198</v>
      </c>
      <c r="K24" s="32">
        <v>4500</v>
      </c>
      <c r="L24" s="45"/>
    </row>
    <row r="25" spans="1:12" ht="22.5" x14ac:dyDescent="0.15">
      <c r="A25" s="74">
        <f>COUNT($A$3:A24)+1</f>
        <v>10</v>
      </c>
      <c r="B25" s="74" t="s">
        <v>200</v>
      </c>
      <c r="C25" s="74" t="s">
        <v>201</v>
      </c>
      <c r="D25" s="74" t="s">
        <v>202</v>
      </c>
      <c r="E25" s="76" t="s">
        <v>203</v>
      </c>
      <c r="F25" s="29" t="s">
        <v>31</v>
      </c>
      <c r="G25" s="31">
        <v>20</v>
      </c>
      <c r="H25" s="29" t="s">
        <v>204</v>
      </c>
      <c r="I25" s="29" t="s">
        <v>111</v>
      </c>
      <c r="J25" s="43" t="s">
        <v>205</v>
      </c>
      <c r="K25" s="44" t="s">
        <v>206</v>
      </c>
      <c r="L25" s="45"/>
    </row>
    <row r="26" spans="1:12" ht="22.5" x14ac:dyDescent="0.15">
      <c r="A26" s="74"/>
      <c r="B26" s="74"/>
      <c r="C26" s="74"/>
      <c r="D26" s="74"/>
      <c r="E26" s="76"/>
      <c r="F26" s="29" t="s">
        <v>207</v>
      </c>
      <c r="G26" s="31">
        <v>20</v>
      </c>
      <c r="H26" s="29" t="s">
        <v>208</v>
      </c>
      <c r="I26" s="29" t="s">
        <v>18</v>
      </c>
      <c r="J26" s="43" t="s">
        <v>205</v>
      </c>
      <c r="K26" s="29" t="s">
        <v>136</v>
      </c>
      <c r="L26" s="45"/>
    </row>
    <row r="27" spans="1:12" ht="22.5" x14ac:dyDescent="0.15">
      <c r="A27" s="74"/>
      <c r="B27" s="74"/>
      <c r="C27" s="74"/>
      <c r="D27" s="74"/>
      <c r="E27" s="76"/>
      <c r="F27" s="29" t="s">
        <v>209</v>
      </c>
      <c r="G27" s="31">
        <v>2</v>
      </c>
      <c r="H27" s="29" t="s">
        <v>208</v>
      </c>
      <c r="I27" s="29" t="s">
        <v>111</v>
      </c>
      <c r="J27" s="43" t="s">
        <v>205</v>
      </c>
      <c r="K27" s="29" t="s">
        <v>210</v>
      </c>
      <c r="L27" s="45"/>
    </row>
    <row r="28" spans="1:12" ht="22.5" x14ac:dyDescent="0.15">
      <c r="A28" s="74"/>
      <c r="B28" s="74"/>
      <c r="C28" s="74"/>
      <c r="D28" s="74"/>
      <c r="E28" s="76"/>
      <c r="F28" s="29" t="s">
        <v>211</v>
      </c>
      <c r="G28" s="31">
        <v>2</v>
      </c>
      <c r="H28" s="29" t="s">
        <v>212</v>
      </c>
      <c r="I28" s="29" t="s">
        <v>111</v>
      </c>
      <c r="J28" s="43" t="s">
        <v>205</v>
      </c>
      <c r="K28" s="29" t="s">
        <v>213</v>
      </c>
      <c r="L28" s="45"/>
    </row>
    <row r="29" spans="1:12" ht="67.5" x14ac:dyDescent="0.15">
      <c r="A29" s="29">
        <f>COUNT($A$3:A28)+1</f>
        <v>11</v>
      </c>
      <c r="B29" s="29" t="s">
        <v>214</v>
      </c>
      <c r="C29" s="29" t="s">
        <v>215</v>
      </c>
      <c r="D29" s="29" t="s">
        <v>216</v>
      </c>
      <c r="E29" s="30" t="s">
        <v>217</v>
      </c>
      <c r="F29" s="29" t="s">
        <v>218</v>
      </c>
      <c r="G29" s="31">
        <v>1</v>
      </c>
      <c r="H29" s="29" t="s">
        <v>219</v>
      </c>
      <c r="I29" s="29" t="s">
        <v>164</v>
      </c>
      <c r="J29" s="43" t="s">
        <v>220</v>
      </c>
      <c r="K29" s="44" t="s">
        <v>213</v>
      </c>
      <c r="L29" s="45"/>
    </row>
    <row r="30" spans="1:12" ht="22.5" x14ac:dyDescent="0.15">
      <c r="A30" s="29">
        <f>COUNT($A$3:A29)+1</f>
        <v>12</v>
      </c>
      <c r="B30" s="29" t="s">
        <v>221</v>
      </c>
      <c r="C30" s="29" t="s">
        <v>222</v>
      </c>
      <c r="D30" s="29" t="s">
        <v>223</v>
      </c>
      <c r="E30" s="30" t="s">
        <v>224</v>
      </c>
      <c r="F30" s="29" t="s">
        <v>78</v>
      </c>
      <c r="G30" s="31">
        <v>1</v>
      </c>
      <c r="H30" s="29" t="s">
        <v>225</v>
      </c>
      <c r="I30" s="29" t="s">
        <v>39</v>
      </c>
      <c r="J30" s="29" t="s">
        <v>226</v>
      </c>
      <c r="K30" s="44" t="s">
        <v>227</v>
      </c>
      <c r="L30" s="45"/>
    </row>
    <row r="31" spans="1:12" x14ac:dyDescent="0.15">
      <c r="A31" s="74">
        <f>COUNT($A$3:A30)+1</f>
        <v>13</v>
      </c>
      <c r="B31" s="74" t="s">
        <v>228</v>
      </c>
      <c r="C31" s="74" t="s">
        <v>229</v>
      </c>
      <c r="D31" s="74" t="s">
        <v>230</v>
      </c>
      <c r="E31" s="76" t="s">
        <v>231</v>
      </c>
      <c r="F31" s="29" t="s">
        <v>232</v>
      </c>
      <c r="G31" s="31">
        <v>1</v>
      </c>
      <c r="H31" s="29" t="s">
        <v>177</v>
      </c>
      <c r="I31" s="29" t="s">
        <v>127</v>
      </c>
      <c r="J31" s="74" t="s">
        <v>233</v>
      </c>
      <c r="K31" s="74" t="s">
        <v>234</v>
      </c>
      <c r="L31" s="45"/>
    </row>
    <row r="32" spans="1:12" x14ac:dyDescent="0.15">
      <c r="A32" s="74"/>
      <c r="B32" s="74"/>
      <c r="C32" s="74"/>
      <c r="D32" s="74"/>
      <c r="E32" s="76"/>
      <c r="F32" s="29" t="s">
        <v>235</v>
      </c>
      <c r="G32" s="31">
        <v>1</v>
      </c>
      <c r="H32" s="29" t="s">
        <v>177</v>
      </c>
      <c r="I32" s="29" t="s">
        <v>127</v>
      </c>
      <c r="J32" s="74"/>
      <c r="K32" s="74"/>
      <c r="L32" s="45"/>
    </row>
    <row r="33" spans="1:12" x14ac:dyDescent="0.15">
      <c r="A33" s="74"/>
      <c r="B33" s="74"/>
      <c r="C33" s="74"/>
      <c r="D33" s="74"/>
      <c r="E33" s="76"/>
      <c r="F33" s="29" t="s">
        <v>236</v>
      </c>
      <c r="G33" s="31">
        <v>1</v>
      </c>
      <c r="H33" s="29" t="s">
        <v>177</v>
      </c>
      <c r="I33" s="29" t="s">
        <v>127</v>
      </c>
      <c r="J33" s="74"/>
      <c r="K33" s="74"/>
      <c r="L33" s="45"/>
    </row>
    <row r="34" spans="1:12" x14ac:dyDescent="0.15">
      <c r="A34" s="74"/>
      <c r="B34" s="74"/>
      <c r="C34" s="74"/>
      <c r="D34" s="74"/>
      <c r="E34" s="76"/>
      <c r="F34" s="29" t="s">
        <v>237</v>
      </c>
      <c r="G34" s="31">
        <v>2</v>
      </c>
      <c r="H34" s="29" t="s">
        <v>177</v>
      </c>
      <c r="I34" s="29" t="s">
        <v>127</v>
      </c>
      <c r="J34" s="74"/>
      <c r="K34" s="74"/>
      <c r="L34" s="45"/>
    </row>
    <row r="35" spans="1:12" x14ac:dyDescent="0.15">
      <c r="A35" s="74">
        <f>COUNT($A$3:A34)+1</f>
        <v>14</v>
      </c>
      <c r="B35" s="74" t="s">
        <v>238</v>
      </c>
      <c r="C35" s="74" t="s">
        <v>239</v>
      </c>
      <c r="D35" s="74" t="s">
        <v>240</v>
      </c>
      <c r="E35" s="76" t="s">
        <v>241</v>
      </c>
      <c r="F35" s="29" t="s">
        <v>242</v>
      </c>
      <c r="G35" s="31">
        <v>40</v>
      </c>
      <c r="H35" s="29" t="s">
        <v>243</v>
      </c>
      <c r="I35" s="29" t="s">
        <v>80</v>
      </c>
      <c r="J35" s="43" t="s">
        <v>244</v>
      </c>
      <c r="K35" s="44" t="s">
        <v>245</v>
      </c>
      <c r="L35" s="45"/>
    </row>
    <row r="36" spans="1:12" x14ac:dyDescent="0.15">
      <c r="A36" s="74"/>
      <c r="B36" s="74"/>
      <c r="C36" s="74"/>
      <c r="D36" s="74"/>
      <c r="E36" s="76"/>
      <c r="F36" s="29" t="s">
        <v>246</v>
      </c>
      <c r="G36" s="31">
        <v>40</v>
      </c>
      <c r="H36" s="29" t="s">
        <v>243</v>
      </c>
      <c r="I36" s="29" t="s">
        <v>247</v>
      </c>
      <c r="J36" s="43" t="s">
        <v>248</v>
      </c>
      <c r="K36" s="29" t="s">
        <v>245</v>
      </c>
      <c r="L36" s="45"/>
    </row>
    <row r="37" spans="1:12" ht="75" customHeight="1" x14ac:dyDescent="0.15">
      <c r="A37" s="74">
        <f>COUNT($A$3:A36)+1</f>
        <v>15</v>
      </c>
      <c r="B37" s="74" t="s">
        <v>249</v>
      </c>
      <c r="C37" s="74" t="s">
        <v>250</v>
      </c>
      <c r="D37" s="74" t="s">
        <v>15</v>
      </c>
      <c r="E37" s="76" t="s">
        <v>251</v>
      </c>
      <c r="F37" s="29" t="s">
        <v>235</v>
      </c>
      <c r="G37" s="31">
        <v>1</v>
      </c>
      <c r="H37" s="29" t="s">
        <v>252</v>
      </c>
      <c r="I37" s="29" t="s">
        <v>164</v>
      </c>
      <c r="J37" s="49" t="s">
        <v>253</v>
      </c>
      <c r="K37" s="29" t="s">
        <v>136</v>
      </c>
      <c r="L37" s="45"/>
    </row>
    <row r="38" spans="1:12" ht="101.25" x14ac:dyDescent="0.15">
      <c r="A38" s="74"/>
      <c r="B38" s="74"/>
      <c r="C38" s="74"/>
      <c r="D38" s="74"/>
      <c r="E38" s="76"/>
      <c r="F38" s="29" t="s">
        <v>254</v>
      </c>
      <c r="G38" s="31">
        <v>1</v>
      </c>
      <c r="H38" s="29" t="s">
        <v>252</v>
      </c>
      <c r="I38" s="29" t="s">
        <v>164</v>
      </c>
      <c r="J38" s="49" t="s">
        <v>255</v>
      </c>
      <c r="K38" s="29" t="s">
        <v>256</v>
      </c>
      <c r="L38" s="45"/>
    </row>
    <row r="39" spans="1:12" ht="67.5" x14ac:dyDescent="0.15">
      <c r="A39" s="74"/>
      <c r="B39" s="74"/>
      <c r="C39" s="74"/>
      <c r="D39" s="74"/>
      <c r="E39" s="76"/>
      <c r="F39" s="29" t="s">
        <v>176</v>
      </c>
      <c r="G39" s="31">
        <v>1</v>
      </c>
      <c r="H39" s="29" t="s">
        <v>257</v>
      </c>
      <c r="I39" s="29" t="s">
        <v>111</v>
      </c>
      <c r="J39" s="50" t="s">
        <v>258</v>
      </c>
      <c r="K39" s="29" t="s">
        <v>259</v>
      </c>
      <c r="L39" s="45"/>
    </row>
    <row r="40" spans="1:12" ht="40.5" x14ac:dyDescent="0.15">
      <c r="A40" s="78">
        <f>COUNT($A$3:A39)+1</f>
        <v>16</v>
      </c>
      <c r="B40" s="78" t="s">
        <v>260</v>
      </c>
      <c r="C40" s="37" t="s">
        <v>261</v>
      </c>
      <c r="D40" s="37" t="s">
        <v>262</v>
      </c>
      <c r="E40" s="38">
        <v>18984387616</v>
      </c>
      <c r="F40" s="36" t="s">
        <v>263</v>
      </c>
      <c r="G40" s="36">
        <v>12</v>
      </c>
      <c r="H40" s="36" t="s">
        <v>264</v>
      </c>
      <c r="I40" s="36" t="s">
        <v>265</v>
      </c>
      <c r="J40" s="36" t="s">
        <v>266</v>
      </c>
      <c r="K40" s="36" t="s">
        <v>267</v>
      </c>
      <c r="L40" s="45"/>
    </row>
    <row r="41" spans="1:12" ht="51" x14ac:dyDescent="0.15">
      <c r="A41" s="78"/>
      <c r="B41" s="78"/>
      <c r="C41" s="36" t="s">
        <v>268</v>
      </c>
      <c r="D41" s="78" t="s">
        <v>23</v>
      </c>
      <c r="E41" s="78" t="s">
        <v>269</v>
      </c>
      <c r="F41" s="36" t="s">
        <v>270</v>
      </c>
      <c r="G41" s="36">
        <v>3</v>
      </c>
      <c r="H41" s="36" t="s">
        <v>271</v>
      </c>
      <c r="I41" s="36" t="s">
        <v>265</v>
      </c>
      <c r="J41" s="36" t="s">
        <v>272</v>
      </c>
      <c r="K41" s="36" t="s">
        <v>273</v>
      </c>
      <c r="L41" s="45"/>
    </row>
    <row r="42" spans="1:12" ht="25.5" x14ac:dyDescent="0.15">
      <c r="A42" s="78"/>
      <c r="B42" s="78"/>
      <c r="C42" s="36" t="s">
        <v>274</v>
      </c>
      <c r="D42" s="78"/>
      <c r="E42" s="78"/>
      <c r="F42" s="36" t="s">
        <v>275</v>
      </c>
      <c r="G42" s="36">
        <v>20</v>
      </c>
      <c r="H42" s="36" t="s">
        <v>276</v>
      </c>
      <c r="I42" s="36" t="s">
        <v>18</v>
      </c>
      <c r="J42" s="36" t="s">
        <v>277</v>
      </c>
      <c r="K42" s="36" t="s">
        <v>278</v>
      </c>
      <c r="L42" s="45"/>
    </row>
    <row r="43" spans="1:12" x14ac:dyDescent="0.15">
      <c r="A43" s="74">
        <f>COUNT($A$3:A42)+1</f>
        <v>17</v>
      </c>
      <c r="B43" s="74" t="s">
        <v>279</v>
      </c>
      <c r="C43" s="74" t="s">
        <v>280</v>
      </c>
      <c r="D43" s="74" t="s">
        <v>281</v>
      </c>
      <c r="E43" s="76" t="s">
        <v>282</v>
      </c>
      <c r="F43" s="29" t="s">
        <v>283</v>
      </c>
      <c r="G43" s="31">
        <v>1</v>
      </c>
      <c r="H43" s="29" t="s">
        <v>204</v>
      </c>
      <c r="I43" s="29" t="s">
        <v>53</v>
      </c>
      <c r="J43" s="43" t="s">
        <v>284</v>
      </c>
      <c r="K43" s="44" t="s">
        <v>256</v>
      </c>
      <c r="L43" s="45"/>
    </row>
    <row r="44" spans="1:12" x14ac:dyDescent="0.15">
      <c r="A44" s="74"/>
      <c r="B44" s="74"/>
      <c r="C44" s="74"/>
      <c r="D44" s="74"/>
      <c r="E44" s="76"/>
      <c r="F44" s="29" t="s">
        <v>285</v>
      </c>
      <c r="G44" s="31">
        <v>1</v>
      </c>
      <c r="H44" s="29" t="s">
        <v>204</v>
      </c>
      <c r="I44" s="29" t="s">
        <v>39</v>
      </c>
      <c r="J44" s="43" t="s">
        <v>286</v>
      </c>
      <c r="K44" s="29" t="s">
        <v>287</v>
      </c>
      <c r="L44" s="45"/>
    </row>
    <row r="45" spans="1:12" x14ac:dyDescent="0.15">
      <c r="A45" s="74"/>
      <c r="B45" s="74"/>
      <c r="C45" s="74"/>
      <c r="D45" s="74"/>
      <c r="E45" s="76"/>
      <c r="F45" s="29" t="s">
        <v>288</v>
      </c>
      <c r="G45" s="31">
        <v>1</v>
      </c>
      <c r="H45" s="29" t="s">
        <v>103</v>
      </c>
      <c r="I45" s="29" t="s">
        <v>53</v>
      </c>
      <c r="J45" s="43" t="s">
        <v>289</v>
      </c>
      <c r="K45" s="29" t="s">
        <v>290</v>
      </c>
      <c r="L45" s="45"/>
    </row>
    <row r="46" spans="1:12" x14ac:dyDescent="0.15">
      <c r="A46" s="74"/>
      <c r="B46" s="74"/>
      <c r="C46" s="74"/>
      <c r="D46" s="74"/>
      <c r="E46" s="76"/>
      <c r="F46" s="29" t="s">
        <v>291</v>
      </c>
      <c r="G46" s="31">
        <v>1</v>
      </c>
      <c r="H46" s="29" t="s">
        <v>292</v>
      </c>
      <c r="I46" s="29" t="s">
        <v>293</v>
      </c>
      <c r="J46" s="43" t="s">
        <v>289</v>
      </c>
      <c r="K46" s="29" t="s">
        <v>294</v>
      </c>
      <c r="L46" s="45"/>
    </row>
    <row r="47" spans="1:12" x14ac:dyDescent="0.15">
      <c r="A47" s="75">
        <f>COUNT($A$3:A46)+1</f>
        <v>18</v>
      </c>
      <c r="B47" s="75" t="s">
        <v>158</v>
      </c>
      <c r="C47" s="79" t="s">
        <v>159</v>
      </c>
      <c r="D47" s="77" t="s">
        <v>160</v>
      </c>
      <c r="E47" s="77" t="s">
        <v>161</v>
      </c>
      <c r="F47" s="35" t="s">
        <v>295</v>
      </c>
      <c r="G47" s="35">
        <v>2</v>
      </c>
      <c r="H47" s="35" t="s">
        <v>163</v>
      </c>
      <c r="I47" s="35" t="s">
        <v>164</v>
      </c>
      <c r="J47" s="46" t="s">
        <v>165</v>
      </c>
      <c r="K47" s="35" t="s">
        <v>166</v>
      </c>
      <c r="L47" s="45"/>
    </row>
    <row r="48" spans="1:12" ht="22.5" x14ac:dyDescent="0.15">
      <c r="A48" s="75"/>
      <c r="B48" s="75"/>
      <c r="C48" s="79"/>
      <c r="D48" s="77"/>
      <c r="E48" s="77"/>
      <c r="F48" s="35" t="s">
        <v>167</v>
      </c>
      <c r="G48" s="35">
        <v>40</v>
      </c>
      <c r="H48" s="35" t="s">
        <v>168</v>
      </c>
      <c r="I48" s="35" t="s">
        <v>80</v>
      </c>
      <c r="J48" s="46" t="s">
        <v>169</v>
      </c>
      <c r="K48" s="35" t="s">
        <v>136</v>
      </c>
      <c r="L48" s="45"/>
    </row>
    <row r="49" spans="1:12" x14ac:dyDescent="0.15">
      <c r="A49" s="75"/>
      <c r="B49" s="75"/>
      <c r="C49" s="79"/>
      <c r="D49" s="77"/>
      <c r="E49" s="77"/>
      <c r="F49" s="35" t="s">
        <v>170</v>
      </c>
      <c r="G49" s="35">
        <v>1</v>
      </c>
      <c r="H49" s="35" t="s">
        <v>163</v>
      </c>
      <c r="I49" s="35" t="s">
        <v>164</v>
      </c>
      <c r="J49" s="46" t="s">
        <v>165</v>
      </c>
      <c r="K49" s="35" t="s">
        <v>171</v>
      </c>
      <c r="L49" s="45"/>
    </row>
    <row r="50" spans="1:12" ht="33.75" x14ac:dyDescent="0.15">
      <c r="A50" s="80">
        <f>COUNT($A$3:A49)+1</f>
        <v>19</v>
      </c>
      <c r="B50" s="74" t="s">
        <v>296</v>
      </c>
      <c r="C50" s="74" t="s">
        <v>297</v>
      </c>
      <c r="D50" s="74" t="s">
        <v>298</v>
      </c>
      <c r="E50" s="76" t="s">
        <v>299</v>
      </c>
      <c r="F50" s="29" t="s">
        <v>300</v>
      </c>
      <c r="G50" s="31">
        <v>1</v>
      </c>
      <c r="H50" s="29" t="s">
        <v>83</v>
      </c>
      <c r="I50" s="29" t="s">
        <v>265</v>
      </c>
      <c r="J50" s="43" t="s">
        <v>301</v>
      </c>
      <c r="K50" s="29" t="s">
        <v>302</v>
      </c>
      <c r="L50" s="45"/>
    </row>
    <row r="51" spans="1:12" ht="45" x14ac:dyDescent="0.15">
      <c r="A51" s="80"/>
      <c r="B51" s="74"/>
      <c r="C51" s="74"/>
      <c r="D51" s="74"/>
      <c r="E51" s="76"/>
      <c r="F51" s="29" t="s">
        <v>303</v>
      </c>
      <c r="G51" s="31">
        <v>3</v>
      </c>
      <c r="H51" s="29" t="s">
        <v>204</v>
      </c>
      <c r="I51" s="29" t="s">
        <v>265</v>
      </c>
      <c r="J51" s="43" t="s">
        <v>304</v>
      </c>
      <c r="K51" s="29" t="s">
        <v>305</v>
      </c>
      <c r="L51" s="45"/>
    </row>
    <row r="52" spans="1:12" ht="21" x14ac:dyDescent="0.15">
      <c r="A52" s="74">
        <f>COUNT($A$3:A51)+1</f>
        <v>20</v>
      </c>
      <c r="B52" s="74" t="s">
        <v>306</v>
      </c>
      <c r="C52" s="74" t="s">
        <v>307</v>
      </c>
      <c r="D52" s="74" t="s">
        <v>308</v>
      </c>
      <c r="E52" s="76" t="s">
        <v>309</v>
      </c>
      <c r="F52" s="29" t="s">
        <v>310</v>
      </c>
      <c r="G52" s="31">
        <v>1</v>
      </c>
      <c r="H52" s="29" t="s">
        <v>311</v>
      </c>
      <c r="I52" s="29" t="s">
        <v>18</v>
      </c>
      <c r="J52" s="43" t="s">
        <v>312</v>
      </c>
      <c r="K52" s="44" t="s">
        <v>313</v>
      </c>
      <c r="L52" s="45"/>
    </row>
    <row r="53" spans="1:12" x14ac:dyDescent="0.15">
      <c r="A53" s="74"/>
      <c r="B53" s="74"/>
      <c r="C53" s="74"/>
      <c r="D53" s="74"/>
      <c r="E53" s="76"/>
      <c r="F53" s="29" t="s">
        <v>314</v>
      </c>
      <c r="G53" s="31">
        <v>1</v>
      </c>
      <c r="H53" s="29" t="s">
        <v>95</v>
      </c>
      <c r="I53" s="29" t="s">
        <v>18</v>
      </c>
      <c r="J53" s="43" t="s">
        <v>315</v>
      </c>
      <c r="K53" s="29" t="s">
        <v>316</v>
      </c>
      <c r="L53" s="45"/>
    </row>
    <row r="54" spans="1:12" ht="22.5" x14ac:dyDescent="0.15">
      <c r="A54" s="74"/>
      <c r="B54" s="74"/>
      <c r="C54" s="74"/>
      <c r="D54" s="74"/>
      <c r="E54" s="76"/>
      <c r="F54" s="29" t="s">
        <v>317</v>
      </c>
      <c r="G54" s="31">
        <v>3</v>
      </c>
      <c r="H54" s="29" t="s">
        <v>219</v>
      </c>
      <c r="I54" s="29" t="s">
        <v>18</v>
      </c>
      <c r="J54" s="43" t="s">
        <v>318</v>
      </c>
      <c r="K54" s="29" t="s">
        <v>313</v>
      </c>
      <c r="L54" s="45"/>
    </row>
    <row r="55" spans="1:12" x14ac:dyDescent="0.15">
      <c r="A55" s="74"/>
      <c r="B55" s="74"/>
      <c r="C55" s="74"/>
      <c r="D55" s="74"/>
      <c r="E55" s="76"/>
      <c r="F55" s="29" t="s">
        <v>319</v>
      </c>
      <c r="G55" s="31">
        <v>1</v>
      </c>
      <c r="H55" s="29" t="s">
        <v>18</v>
      </c>
      <c r="I55" s="29" t="s">
        <v>18</v>
      </c>
      <c r="J55" s="43" t="s">
        <v>320</v>
      </c>
      <c r="K55" s="29" t="s">
        <v>321</v>
      </c>
      <c r="L55" s="45"/>
    </row>
    <row r="56" spans="1:12" ht="22.5" x14ac:dyDescent="0.15">
      <c r="A56" s="75">
        <f>COUNT($A$3:A55)+1</f>
        <v>21</v>
      </c>
      <c r="B56" s="75" t="s">
        <v>322</v>
      </c>
      <c r="C56" s="75" t="s">
        <v>323</v>
      </c>
      <c r="D56" s="75" t="s">
        <v>324</v>
      </c>
      <c r="E56" s="73" t="s">
        <v>325</v>
      </c>
      <c r="F56" s="32" t="s">
        <v>326</v>
      </c>
      <c r="G56" s="34">
        <v>40</v>
      </c>
      <c r="H56" s="32" t="s">
        <v>327</v>
      </c>
      <c r="I56" s="32" t="s">
        <v>111</v>
      </c>
      <c r="J56" s="32" t="s">
        <v>328</v>
      </c>
      <c r="K56" s="32" t="s">
        <v>329</v>
      </c>
      <c r="L56" s="45"/>
    </row>
    <row r="57" spans="1:12" ht="45" x14ac:dyDescent="0.15">
      <c r="A57" s="75"/>
      <c r="B57" s="75"/>
      <c r="C57" s="75"/>
      <c r="D57" s="75"/>
      <c r="E57" s="73"/>
      <c r="F57" s="32" t="s">
        <v>330</v>
      </c>
      <c r="G57" s="34">
        <v>5</v>
      </c>
      <c r="H57" s="32" t="s">
        <v>95</v>
      </c>
      <c r="I57" s="32" t="s">
        <v>111</v>
      </c>
      <c r="J57" s="32" t="s">
        <v>331</v>
      </c>
      <c r="K57" s="32">
        <v>2420</v>
      </c>
      <c r="L57" s="45"/>
    </row>
    <row r="58" spans="1:12" ht="67.5" x14ac:dyDescent="0.15">
      <c r="A58" s="75"/>
      <c r="B58" s="75"/>
      <c r="C58" s="75"/>
      <c r="D58" s="75"/>
      <c r="E58" s="73"/>
      <c r="F58" s="32" t="s">
        <v>303</v>
      </c>
      <c r="G58" s="34">
        <v>6</v>
      </c>
      <c r="H58" s="32" t="s">
        <v>89</v>
      </c>
      <c r="I58" s="32" t="s">
        <v>332</v>
      </c>
      <c r="J58" s="32" t="s">
        <v>333</v>
      </c>
      <c r="K58" s="32" t="s">
        <v>290</v>
      </c>
      <c r="L58" s="45"/>
    </row>
    <row r="59" spans="1:12" ht="33.75" x14ac:dyDescent="0.15">
      <c r="A59" s="75"/>
      <c r="B59" s="75"/>
      <c r="C59" s="75"/>
      <c r="D59" s="75"/>
      <c r="E59" s="73"/>
      <c r="F59" s="32" t="s">
        <v>334</v>
      </c>
      <c r="G59" s="34">
        <v>6</v>
      </c>
      <c r="H59" s="32" t="s">
        <v>89</v>
      </c>
      <c r="I59" s="32" t="s">
        <v>332</v>
      </c>
      <c r="J59" s="32" t="s">
        <v>335</v>
      </c>
      <c r="K59" s="32" t="s">
        <v>290</v>
      </c>
      <c r="L59" s="45"/>
    </row>
    <row r="60" spans="1:12" x14ac:dyDescent="0.15">
      <c r="A60"/>
      <c r="G60">
        <f>SUM(G4:G59)</f>
        <v>505</v>
      </c>
    </row>
    <row r="61" spans="1:12" x14ac:dyDescent="0.15">
      <c r="A61"/>
      <c r="B61" s="68" t="s">
        <v>97</v>
      </c>
      <c r="C61" s="68"/>
      <c r="D61" s="68"/>
      <c r="E61" s="68"/>
      <c r="F61" s="39"/>
    </row>
    <row r="62" spans="1:12" x14ac:dyDescent="0.15">
      <c r="A62"/>
    </row>
    <row r="63" spans="1:12" x14ac:dyDescent="0.15">
      <c r="A63"/>
    </row>
    <row r="64" spans="1:12" x14ac:dyDescent="0.15">
      <c r="A64"/>
    </row>
    <row r="65" spans="1:1" x14ac:dyDescent="0.15">
      <c r="A65"/>
    </row>
    <row r="66" spans="1:1" x14ac:dyDescent="0.15">
      <c r="A66"/>
    </row>
    <row r="67" spans="1:1" x14ac:dyDescent="0.15">
      <c r="A67"/>
    </row>
    <row r="68" spans="1:1" x14ac:dyDescent="0.15">
      <c r="A68"/>
    </row>
    <row r="69" spans="1:1" x14ac:dyDescent="0.15">
      <c r="A69"/>
    </row>
    <row r="70" spans="1:1" x14ac:dyDescent="0.15">
      <c r="A70"/>
    </row>
    <row r="71" spans="1:1" x14ac:dyDescent="0.15">
      <c r="A71"/>
    </row>
    <row r="72" spans="1:1" x14ac:dyDescent="0.15">
      <c r="A72"/>
    </row>
    <row r="73" spans="1:1" x14ac:dyDescent="0.15">
      <c r="A73"/>
    </row>
    <row r="74" spans="1:1" x14ac:dyDescent="0.15">
      <c r="A74"/>
    </row>
    <row r="75" spans="1:1" x14ac:dyDescent="0.15">
      <c r="A75"/>
    </row>
    <row r="76" spans="1:1" x14ac:dyDescent="0.15">
      <c r="A76"/>
    </row>
    <row r="77" spans="1:1" x14ac:dyDescent="0.15">
      <c r="A77"/>
    </row>
    <row r="78" spans="1:1" x14ac:dyDescent="0.15">
      <c r="A78"/>
    </row>
    <row r="79" spans="1:1" x14ac:dyDescent="0.15">
      <c r="A79"/>
    </row>
  </sheetData>
  <autoFilter ref="A1:L60"/>
  <mergeCells count="91">
    <mergeCell ref="A1:L1"/>
    <mergeCell ref="H2:J2"/>
    <mergeCell ref="B61:E61"/>
    <mergeCell ref="A2:A3"/>
    <mergeCell ref="A5:A7"/>
    <mergeCell ref="A10:A13"/>
    <mergeCell ref="A14:A16"/>
    <mergeCell ref="A17:A18"/>
    <mergeCell ref="A19:A20"/>
    <mergeCell ref="A21:A24"/>
    <mergeCell ref="A25:A28"/>
    <mergeCell ref="A31:A34"/>
    <mergeCell ref="A35:A36"/>
    <mergeCell ref="A37:A39"/>
    <mergeCell ref="A40:A42"/>
    <mergeCell ref="A43:A46"/>
    <mergeCell ref="A47:A49"/>
    <mergeCell ref="A50:A51"/>
    <mergeCell ref="A52:A55"/>
    <mergeCell ref="A56:A59"/>
    <mergeCell ref="B2:B3"/>
    <mergeCell ref="B5:B7"/>
    <mergeCell ref="B10:B13"/>
    <mergeCell ref="B14:B16"/>
    <mergeCell ref="B17:B18"/>
    <mergeCell ref="B19:B20"/>
    <mergeCell ref="B21:B24"/>
    <mergeCell ref="B25:B28"/>
    <mergeCell ref="B31:B34"/>
    <mergeCell ref="B35:B36"/>
    <mergeCell ref="B37:B39"/>
    <mergeCell ref="B40:B42"/>
    <mergeCell ref="B43:B46"/>
    <mergeCell ref="B47:B49"/>
    <mergeCell ref="B50:B51"/>
    <mergeCell ref="B52:B55"/>
    <mergeCell ref="B56:B59"/>
    <mergeCell ref="C2:C3"/>
    <mergeCell ref="C5:C7"/>
    <mergeCell ref="C10:C11"/>
    <mergeCell ref="C12:C13"/>
    <mergeCell ref="C14:C16"/>
    <mergeCell ref="C17:C18"/>
    <mergeCell ref="C19:C20"/>
    <mergeCell ref="C25:C28"/>
    <mergeCell ref="C31:C34"/>
    <mergeCell ref="C35:C36"/>
    <mergeCell ref="C37:C39"/>
    <mergeCell ref="C43:C46"/>
    <mergeCell ref="C47:C49"/>
    <mergeCell ref="C50:C51"/>
    <mergeCell ref="C52:C55"/>
    <mergeCell ref="C56:C59"/>
    <mergeCell ref="D2:D3"/>
    <mergeCell ref="D5:D7"/>
    <mergeCell ref="D10:D13"/>
    <mergeCell ref="D14:D16"/>
    <mergeCell ref="D17:D18"/>
    <mergeCell ref="D19:D20"/>
    <mergeCell ref="D25:D28"/>
    <mergeCell ref="D31:D34"/>
    <mergeCell ref="D35:D36"/>
    <mergeCell ref="D37:D39"/>
    <mergeCell ref="D41:D42"/>
    <mergeCell ref="D43:D46"/>
    <mergeCell ref="D47:D49"/>
    <mergeCell ref="D50:D51"/>
    <mergeCell ref="D52:D55"/>
    <mergeCell ref="D56:D59"/>
    <mergeCell ref="E2:E3"/>
    <mergeCell ref="E5:E7"/>
    <mergeCell ref="E10:E13"/>
    <mergeCell ref="E14:E16"/>
    <mergeCell ref="E17:E18"/>
    <mergeCell ref="E19:E20"/>
    <mergeCell ref="E25:E28"/>
    <mergeCell ref="E31:E34"/>
    <mergeCell ref="E35:E36"/>
    <mergeCell ref="E37:E39"/>
    <mergeCell ref="E41:E42"/>
    <mergeCell ref="E43:E46"/>
    <mergeCell ref="E47:E49"/>
    <mergeCell ref="E50:E51"/>
    <mergeCell ref="E52:E55"/>
    <mergeCell ref="L2:L3"/>
    <mergeCell ref="E56:E59"/>
    <mergeCell ref="F2:F3"/>
    <mergeCell ref="G2:G3"/>
    <mergeCell ref="J31:J34"/>
    <mergeCell ref="K2:K3"/>
    <mergeCell ref="K31:K34"/>
  </mergeCells>
  <phoneticPr fontId="24" type="noConversion"/>
  <hyperlinks>
    <hyperlink ref="D61" r:id="rId1" tooltip="http://hrss.gzlps.gov.cn" display="http://hrss.gzlps.gov.cn/"/>
  </hyperlinks>
  <pageMargins left="0.35416666666666702" right="0.43263888888888902" top="0.66874999999999996" bottom="0.62986111111111098" header="0.5" footer="0.5"/>
  <pageSetup paperSize="9" scale="81" orientation="landscape" r:id="rId2"/>
  <rowBreaks count="4" manualBreakCount="4">
    <brk id="16" max="11" man="1"/>
    <brk id="36" max="11" man="1"/>
    <brk id="49" max="11" man="1"/>
    <brk id="59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9"/>
  <sheetViews>
    <sheetView view="pageBreakPreview" zoomScale="79" zoomScaleNormal="100" zoomScaleSheetLayoutView="79" workbookViewId="0">
      <selection sqref="A1:P2"/>
    </sheetView>
  </sheetViews>
  <sheetFormatPr defaultColWidth="9" defaultRowHeight="13.5" x14ac:dyDescent="0.15"/>
  <cols>
    <col min="1" max="1" width="5.625" style="4" customWidth="1"/>
    <col min="2" max="2" width="23" style="4" customWidth="1"/>
    <col min="3" max="3" width="19.875" customWidth="1"/>
    <col min="4" max="4" width="8.5" customWidth="1"/>
    <col min="5" max="5" width="12.625"/>
    <col min="6" max="6" width="12.75" style="4" customWidth="1"/>
    <col min="7" max="7" width="6.875" style="4" customWidth="1"/>
    <col min="8" max="8" width="4.875" customWidth="1"/>
    <col min="9" max="9" width="5" customWidth="1"/>
    <col min="10" max="10" width="5.5" customWidth="1"/>
    <col min="12" max="12" width="10.625" customWidth="1"/>
    <col min="13" max="13" width="23.375" customWidth="1"/>
    <col min="14" max="14" width="16.75" customWidth="1"/>
  </cols>
  <sheetData>
    <row r="1" spans="1:16" s="1" customFormat="1" x14ac:dyDescent="0.15">
      <c r="A1" s="84" t="s">
        <v>605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</row>
    <row r="2" spans="1:16" s="1" customFormat="1" x14ac:dyDescent="0.15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</row>
    <row r="3" spans="1:16" s="1" customFormat="1" ht="15" customHeight="1" x14ac:dyDescent="0.15">
      <c r="A3" s="88" t="s">
        <v>0</v>
      </c>
      <c r="B3" s="88" t="s">
        <v>1</v>
      </c>
      <c r="C3" s="88" t="s">
        <v>2</v>
      </c>
      <c r="D3" s="88" t="s">
        <v>3</v>
      </c>
      <c r="E3" s="88" t="s">
        <v>4</v>
      </c>
      <c r="F3" s="88" t="s">
        <v>5</v>
      </c>
      <c r="G3" s="88" t="s">
        <v>6</v>
      </c>
      <c r="H3" s="88"/>
      <c r="I3" s="88"/>
      <c r="J3" s="88"/>
      <c r="K3" s="88" t="s">
        <v>7</v>
      </c>
      <c r="L3" s="88"/>
      <c r="M3" s="88"/>
      <c r="N3" s="88" t="s">
        <v>8</v>
      </c>
      <c r="O3" s="59" t="s">
        <v>9</v>
      </c>
      <c r="P3" s="59" t="s">
        <v>336</v>
      </c>
    </row>
    <row r="4" spans="1:16" s="1" customFormat="1" ht="24" customHeight="1" x14ac:dyDescent="0.15">
      <c r="A4" s="88"/>
      <c r="B4" s="88"/>
      <c r="C4" s="88"/>
      <c r="D4" s="88"/>
      <c r="E4" s="88"/>
      <c r="F4" s="88"/>
      <c r="G4" s="5" t="s">
        <v>337</v>
      </c>
      <c r="H4" s="5" t="s">
        <v>338</v>
      </c>
      <c r="I4" s="5" t="s">
        <v>339</v>
      </c>
      <c r="J4" s="5" t="s">
        <v>18</v>
      </c>
      <c r="K4" s="5" t="s">
        <v>10</v>
      </c>
      <c r="L4" s="5" t="s">
        <v>11</v>
      </c>
      <c r="M4" s="5" t="s">
        <v>12</v>
      </c>
      <c r="N4" s="88"/>
      <c r="O4" s="59"/>
      <c r="P4" s="59"/>
    </row>
    <row r="5" spans="1:16" s="2" customFormat="1" ht="18.95" customHeight="1" x14ac:dyDescent="0.15">
      <c r="A5" s="99">
        <f>MAX(A$3:A4)+1</f>
        <v>1</v>
      </c>
      <c r="B5" s="98" t="s">
        <v>340</v>
      </c>
      <c r="C5" s="98" t="s">
        <v>341</v>
      </c>
      <c r="D5" s="92" t="s">
        <v>342</v>
      </c>
      <c r="E5" s="92" t="s">
        <v>343</v>
      </c>
      <c r="F5" s="8" t="s">
        <v>344</v>
      </c>
      <c r="G5" s="6">
        <v>1</v>
      </c>
      <c r="H5" s="6"/>
      <c r="I5" s="20">
        <v>1</v>
      </c>
      <c r="J5" s="20"/>
      <c r="K5" s="8" t="s">
        <v>56</v>
      </c>
      <c r="L5" s="8" t="s">
        <v>80</v>
      </c>
      <c r="M5" s="17"/>
      <c r="N5" s="8" t="s">
        <v>345</v>
      </c>
      <c r="O5" s="21">
        <v>43945</v>
      </c>
      <c r="P5" s="17"/>
    </row>
    <row r="6" spans="1:16" s="2" customFormat="1" ht="18.95" customHeight="1" x14ac:dyDescent="0.15">
      <c r="A6" s="99"/>
      <c r="B6" s="98"/>
      <c r="C6" s="98"/>
      <c r="D6" s="92"/>
      <c r="E6" s="92"/>
      <c r="F6" s="8" t="s">
        <v>346</v>
      </c>
      <c r="G6" s="6">
        <v>1</v>
      </c>
      <c r="H6" s="6"/>
      <c r="I6" s="20">
        <v>1</v>
      </c>
      <c r="J6" s="20"/>
      <c r="K6" s="8" t="s">
        <v>56</v>
      </c>
      <c r="L6" s="8" t="s">
        <v>80</v>
      </c>
      <c r="M6" s="17"/>
      <c r="N6" s="8" t="s">
        <v>347</v>
      </c>
      <c r="O6" s="21">
        <v>43945</v>
      </c>
      <c r="P6" s="17"/>
    </row>
    <row r="7" spans="1:16" s="2" customFormat="1" ht="18.95" customHeight="1" x14ac:dyDescent="0.15">
      <c r="A7" s="99"/>
      <c r="B7" s="98"/>
      <c r="C7" s="98"/>
      <c r="D7" s="92"/>
      <c r="E7" s="92"/>
      <c r="F7" s="8" t="s">
        <v>348</v>
      </c>
      <c r="G7" s="6">
        <v>2</v>
      </c>
      <c r="H7" s="6"/>
      <c r="I7" s="20">
        <v>1</v>
      </c>
      <c r="J7" s="20"/>
      <c r="K7" s="8" t="s">
        <v>25</v>
      </c>
      <c r="L7" s="8" t="s">
        <v>80</v>
      </c>
      <c r="M7" s="17"/>
      <c r="N7" s="8" t="s">
        <v>349</v>
      </c>
      <c r="O7" s="21">
        <v>43945</v>
      </c>
      <c r="P7" s="17"/>
    </row>
    <row r="8" spans="1:16" s="2" customFormat="1" ht="18.95" customHeight="1" x14ac:dyDescent="0.15">
      <c r="A8" s="99">
        <f>MAX(A$3:A7)+1</f>
        <v>2</v>
      </c>
      <c r="B8" s="98" t="s">
        <v>350</v>
      </c>
      <c r="C8" s="98" t="s">
        <v>351</v>
      </c>
      <c r="D8" s="92" t="s">
        <v>352</v>
      </c>
      <c r="E8" s="92" t="s">
        <v>353</v>
      </c>
      <c r="F8" s="8" t="s">
        <v>314</v>
      </c>
      <c r="G8" s="6">
        <v>5</v>
      </c>
      <c r="H8" s="6"/>
      <c r="I8" s="20"/>
      <c r="J8" s="20">
        <f>G8</f>
        <v>5</v>
      </c>
      <c r="K8" s="8" t="s">
        <v>354</v>
      </c>
      <c r="L8" s="8" t="s">
        <v>355</v>
      </c>
      <c r="M8" s="17"/>
      <c r="N8" s="8" t="s">
        <v>356</v>
      </c>
      <c r="O8" s="21">
        <v>43945</v>
      </c>
      <c r="P8" s="17"/>
    </row>
    <row r="9" spans="1:16" s="2" customFormat="1" ht="18.95" customHeight="1" x14ac:dyDescent="0.15">
      <c r="A9" s="99"/>
      <c r="B9" s="98"/>
      <c r="C9" s="98"/>
      <c r="D9" s="92"/>
      <c r="E9" s="92"/>
      <c r="F9" s="8" t="s">
        <v>357</v>
      </c>
      <c r="G9" s="6">
        <v>5</v>
      </c>
      <c r="H9" s="6"/>
      <c r="I9" s="20"/>
      <c r="J9" s="20">
        <f>G9</f>
        <v>5</v>
      </c>
      <c r="K9" s="8" t="s">
        <v>358</v>
      </c>
      <c r="L9" s="8" t="s">
        <v>355</v>
      </c>
      <c r="M9" s="17"/>
      <c r="N9" s="8" t="s">
        <v>359</v>
      </c>
      <c r="O9" s="21">
        <v>43945</v>
      </c>
      <c r="P9" s="17"/>
    </row>
    <row r="10" spans="1:16" s="2" customFormat="1" ht="18.95" customHeight="1" x14ac:dyDescent="0.15">
      <c r="A10" s="99"/>
      <c r="B10" s="98"/>
      <c r="C10" s="98"/>
      <c r="D10" s="92"/>
      <c r="E10" s="92"/>
      <c r="F10" s="8" t="s">
        <v>360</v>
      </c>
      <c r="G10" s="6">
        <v>2</v>
      </c>
      <c r="H10" s="6"/>
      <c r="I10" s="20">
        <f>G10</f>
        <v>2</v>
      </c>
      <c r="J10" s="20"/>
      <c r="K10" s="8" t="s">
        <v>52</v>
      </c>
      <c r="L10" s="8" t="s">
        <v>355</v>
      </c>
      <c r="M10" s="17"/>
      <c r="N10" s="8" t="s">
        <v>361</v>
      </c>
      <c r="O10" s="21">
        <v>43945</v>
      </c>
      <c r="P10" s="17"/>
    </row>
    <row r="11" spans="1:16" s="2" customFormat="1" ht="18.95" customHeight="1" x14ac:dyDescent="0.15">
      <c r="A11" s="99"/>
      <c r="B11" s="98"/>
      <c r="C11" s="98"/>
      <c r="D11" s="92"/>
      <c r="E11" s="92"/>
      <c r="F11" s="8" t="s">
        <v>37</v>
      </c>
      <c r="G11" s="6">
        <v>10</v>
      </c>
      <c r="H11" s="6"/>
      <c r="I11" s="20"/>
      <c r="J11" s="20">
        <f>G11</f>
        <v>10</v>
      </c>
      <c r="K11" s="8" t="s">
        <v>52</v>
      </c>
      <c r="L11" s="8" t="s">
        <v>355</v>
      </c>
      <c r="M11" s="17"/>
      <c r="N11" s="8" t="s">
        <v>356</v>
      </c>
      <c r="O11" s="21">
        <v>43945</v>
      </c>
      <c r="P11" s="17"/>
    </row>
    <row r="12" spans="1:16" s="2" customFormat="1" ht="18.95" customHeight="1" x14ac:dyDescent="0.15">
      <c r="A12" s="99">
        <f>MAX(A$3:A11)+1</f>
        <v>3</v>
      </c>
      <c r="B12" s="98" t="s">
        <v>362</v>
      </c>
      <c r="C12" s="98" t="s">
        <v>363</v>
      </c>
      <c r="D12" s="92" t="s">
        <v>364</v>
      </c>
      <c r="E12" s="93">
        <v>15757056739</v>
      </c>
      <c r="F12" s="8" t="s">
        <v>365</v>
      </c>
      <c r="G12" s="9">
        <v>1</v>
      </c>
      <c r="H12" s="9"/>
      <c r="I12" s="20">
        <f>G12</f>
        <v>1</v>
      </c>
      <c r="J12" s="20"/>
      <c r="K12" s="8" t="s">
        <v>163</v>
      </c>
      <c r="L12" s="8" t="s">
        <v>355</v>
      </c>
      <c r="M12" s="17"/>
      <c r="N12" s="8" t="s">
        <v>366</v>
      </c>
      <c r="O12" s="21">
        <v>43945</v>
      </c>
      <c r="P12" s="17"/>
    </row>
    <row r="13" spans="1:16" s="2" customFormat="1" ht="18.95" customHeight="1" x14ac:dyDescent="0.15">
      <c r="A13" s="99"/>
      <c r="B13" s="98"/>
      <c r="C13" s="98"/>
      <c r="D13" s="92"/>
      <c r="E13" s="93"/>
      <c r="F13" s="8" t="s">
        <v>367</v>
      </c>
      <c r="G13" s="9">
        <v>2</v>
      </c>
      <c r="H13" s="9">
        <f>G13</f>
        <v>2</v>
      </c>
      <c r="I13" s="20"/>
      <c r="J13" s="20"/>
      <c r="K13" s="8" t="s">
        <v>368</v>
      </c>
      <c r="L13" s="8" t="s">
        <v>265</v>
      </c>
      <c r="M13" s="17"/>
      <c r="N13" s="8" t="s">
        <v>369</v>
      </c>
      <c r="O13" s="21">
        <v>43945</v>
      </c>
      <c r="P13" s="17"/>
    </row>
    <row r="14" spans="1:16" s="3" customFormat="1" ht="18.95" customHeight="1" x14ac:dyDescent="0.15">
      <c r="A14" s="99"/>
      <c r="B14" s="98"/>
      <c r="C14" s="98"/>
      <c r="D14" s="92"/>
      <c r="E14" s="93"/>
      <c r="F14" s="8" t="s">
        <v>370</v>
      </c>
      <c r="G14" s="9">
        <v>2</v>
      </c>
      <c r="H14" s="9"/>
      <c r="I14" s="17">
        <f>G14</f>
        <v>2</v>
      </c>
      <c r="J14" s="17"/>
      <c r="K14" s="8" t="s">
        <v>371</v>
      </c>
      <c r="L14" s="8" t="s">
        <v>111</v>
      </c>
      <c r="M14" s="17"/>
      <c r="N14" s="8" t="s">
        <v>372</v>
      </c>
      <c r="O14" s="21">
        <v>43945</v>
      </c>
      <c r="P14" s="17"/>
    </row>
    <row r="15" spans="1:16" s="3" customFormat="1" ht="35.1" customHeight="1" x14ac:dyDescent="0.15">
      <c r="A15" s="6">
        <f>MAX(A$3:A14)+1</f>
        <v>4</v>
      </c>
      <c r="B15" s="7" t="s">
        <v>373</v>
      </c>
      <c r="C15" s="7" t="s">
        <v>374</v>
      </c>
      <c r="D15" s="8" t="s">
        <v>375</v>
      </c>
      <c r="E15" s="8">
        <v>19816806357</v>
      </c>
      <c r="F15" s="8" t="s">
        <v>78</v>
      </c>
      <c r="G15" s="6">
        <v>5</v>
      </c>
      <c r="H15" s="6"/>
      <c r="I15" s="17"/>
      <c r="J15" s="17">
        <f t="shared" ref="J15:J26" si="0">G15</f>
        <v>5</v>
      </c>
      <c r="K15" s="8" t="s">
        <v>52</v>
      </c>
      <c r="L15" s="8" t="s">
        <v>80</v>
      </c>
      <c r="M15" s="17"/>
      <c r="N15" s="8" t="s">
        <v>376</v>
      </c>
      <c r="O15" s="21">
        <v>43945</v>
      </c>
      <c r="P15" s="17"/>
    </row>
    <row r="16" spans="1:16" s="3" customFormat="1" ht="35.1" customHeight="1" x14ac:dyDescent="0.15">
      <c r="A16" s="6">
        <f>MAX(A$3:A15)+1</f>
        <v>5</v>
      </c>
      <c r="B16" s="6" t="s">
        <v>377</v>
      </c>
      <c r="C16" s="6" t="s">
        <v>378</v>
      </c>
      <c r="D16" s="6" t="s">
        <v>379</v>
      </c>
      <c r="E16" s="6" t="s">
        <v>380</v>
      </c>
      <c r="F16" s="8" t="s">
        <v>381</v>
      </c>
      <c r="G16" s="6">
        <v>20</v>
      </c>
      <c r="H16" s="6"/>
      <c r="I16" s="17"/>
      <c r="J16" s="17">
        <f t="shared" si="0"/>
        <v>20</v>
      </c>
      <c r="K16" s="8" t="s">
        <v>382</v>
      </c>
      <c r="L16" s="8" t="s">
        <v>355</v>
      </c>
      <c r="M16" s="17"/>
      <c r="N16" s="8" t="s">
        <v>383</v>
      </c>
      <c r="O16" s="21">
        <v>43945</v>
      </c>
      <c r="P16" s="17"/>
    </row>
    <row r="17" spans="1:16" s="3" customFormat="1" ht="18.95" customHeight="1" x14ac:dyDescent="0.15">
      <c r="A17" s="99">
        <f>MAX(A$3:A16)+1</f>
        <v>6</v>
      </c>
      <c r="B17" s="98" t="s">
        <v>384</v>
      </c>
      <c r="C17" s="98" t="s">
        <v>385</v>
      </c>
      <c r="D17" s="92" t="s">
        <v>386</v>
      </c>
      <c r="E17" s="92" t="s">
        <v>387</v>
      </c>
      <c r="F17" s="8" t="s">
        <v>388</v>
      </c>
      <c r="G17" s="6">
        <v>4</v>
      </c>
      <c r="H17" s="6"/>
      <c r="I17" s="17"/>
      <c r="J17" s="17">
        <f t="shared" si="0"/>
        <v>4</v>
      </c>
      <c r="K17" s="8" t="s">
        <v>389</v>
      </c>
      <c r="L17" s="8" t="s">
        <v>18</v>
      </c>
      <c r="M17" s="17"/>
      <c r="N17" s="8" t="s">
        <v>390</v>
      </c>
      <c r="O17" s="21">
        <v>43945</v>
      </c>
      <c r="P17" s="17"/>
    </row>
    <row r="18" spans="1:16" s="3" customFormat="1" ht="18.95" customHeight="1" x14ac:dyDescent="0.15">
      <c r="A18" s="99"/>
      <c r="B18" s="98"/>
      <c r="C18" s="98"/>
      <c r="D18" s="92"/>
      <c r="E18" s="92"/>
      <c r="F18" s="8" t="s">
        <v>391</v>
      </c>
      <c r="G18" s="6">
        <v>2</v>
      </c>
      <c r="H18" s="6"/>
      <c r="I18" s="17"/>
      <c r="J18" s="17">
        <f t="shared" si="0"/>
        <v>2</v>
      </c>
      <c r="K18" s="8" t="s">
        <v>389</v>
      </c>
      <c r="L18" s="8" t="s">
        <v>18</v>
      </c>
      <c r="M18" s="17"/>
      <c r="N18" s="8" t="s">
        <v>392</v>
      </c>
      <c r="O18" s="21">
        <v>43945</v>
      </c>
      <c r="P18" s="17"/>
    </row>
    <row r="19" spans="1:16" s="3" customFormat="1" ht="18.95" customHeight="1" x14ac:dyDescent="0.15">
      <c r="A19" s="99"/>
      <c r="B19" s="98"/>
      <c r="C19" s="98"/>
      <c r="D19" s="92"/>
      <c r="E19" s="92"/>
      <c r="F19" s="8" t="s">
        <v>393</v>
      </c>
      <c r="G19" s="6">
        <v>4</v>
      </c>
      <c r="H19" s="6"/>
      <c r="I19" s="17"/>
      <c r="J19" s="17">
        <f t="shared" si="0"/>
        <v>4</v>
      </c>
      <c r="K19" s="8" t="s">
        <v>389</v>
      </c>
      <c r="L19" s="8" t="s">
        <v>18</v>
      </c>
      <c r="M19" s="17"/>
      <c r="N19" s="8" t="s">
        <v>392</v>
      </c>
      <c r="O19" s="21">
        <v>43945</v>
      </c>
      <c r="P19" s="17"/>
    </row>
    <row r="20" spans="1:16" s="3" customFormat="1" ht="18.95" customHeight="1" x14ac:dyDescent="0.15">
      <c r="A20" s="99"/>
      <c r="B20" s="98"/>
      <c r="C20" s="98"/>
      <c r="D20" s="92"/>
      <c r="E20" s="92"/>
      <c r="F20" s="8" t="s">
        <v>394</v>
      </c>
      <c r="G20" s="6">
        <v>4</v>
      </c>
      <c r="H20" s="6"/>
      <c r="I20" s="17"/>
      <c r="J20" s="17">
        <f t="shared" si="0"/>
        <v>4</v>
      </c>
      <c r="K20" s="8" t="s">
        <v>389</v>
      </c>
      <c r="L20" s="8" t="s">
        <v>18</v>
      </c>
      <c r="M20" s="17"/>
      <c r="N20" s="8" t="s">
        <v>392</v>
      </c>
      <c r="O20" s="21">
        <v>43945</v>
      </c>
      <c r="P20" s="17"/>
    </row>
    <row r="21" spans="1:16" s="3" customFormat="1" ht="18.95" customHeight="1" x14ac:dyDescent="0.15">
      <c r="A21" s="99"/>
      <c r="B21" s="98"/>
      <c r="C21" s="98"/>
      <c r="D21" s="92"/>
      <c r="E21" s="92"/>
      <c r="F21" s="8" t="s">
        <v>395</v>
      </c>
      <c r="G21" s="6">
        <v>4</v>
      </c>
      <c r="H21" s="6"/>
      <c r="I21" s="17"/>
      <c r="J21" s="17">
        <f t="shared" si="0"/>
        <v>4</v>
      </c>
      <c r="K21" s="8" t="s">
        <v>389</v>
      </c>
      <c r="L21" s="8" t="s">
        <v>18</v>
      </c>
      <c r="M21" s="17"/>
      <c r="N21" s="8" t="s">
        <v>392</v>
      </c>
      <c r="O21" s="21">
        <v>43945</v>
      </c>
      <c r="P21" s="17"/>
    </row>
    <row r="22" spans="1:16" s="3" customFormat="1" ht="18.95" customHeight="1" x14ac:dyDescent="0.15">
      <c r="A22" s="99"/>
      <c r="B22" s="98"/>
      <c r="C22" s="98"/>
      <c r="D22" s="92"/>
      <c r="E22" s="92"/>
      <c r="F22" s="8" t="s">
        <v>396</v>
      </c>
      <c r="G22" s="6">
        <v>4</v>
      </c>
      <c r="H22" s="6"/>
      <c r="I22" s="17"/>
      <c r="J22" s="17">
        <f t="shared" si="0"/>
        <v>4</v>
      </c>
      <c r="K22" s="8" t="s">
        <v>389</v>
      </c>
      <c r="L22" s="8" t="s">
        <v>18</v>
      </c>
      <c r="M22" s="17"/>
      <c r="N22" s="8" t="s">
        <v>392</v>
      </c>
      <c r="O22" s="21">
        <v>43945</v>
      </c>
      <c r="P22" s="17"/>
    </row>
    <row r="23" spans="1:16" s="3" customFormat="1" ht="18.95" customHeight="1" x14ac:dyDescent="0.15">
      <c r="A23" s="99"/>
      <c r="B23" s="98"/>
      <c r="C23" s="98"/>
      <c r="D23" s="92"/>
      <c r="E23" s="92"/>
      <c r="F23" s="8" t="s">
        <v>397</v>
      </c>
      <c r="G23" s="6">
        <v>2</v>
      </c>
      <c r="H23" s="6"/>
      <c r="I23" s="17"/>
      <c r="J23" s="17">
        <f t="shared" si="0"/>
        <v>2</v>
      </c>
      <c r="K23" s="8" t="s">
        <v>389</v>
      </c>
      <c r="L23" s="8" t="s">
        <v>18</v>
      </c>
      <c r="M23" s="17"/>
      <c r="N23" s="8" t="s">
        <v>392</v>
      </c>
      <c r="O23" s="21">
        <v>43945</v>
      </c>
      <c r="P23" s="17"/>
    </row>
    <row r="24" spans="1:16" s="3" customFormat="1" ht="18.95" customHeight="1" x14ac:dyDescent="0.15">
      <c r="A24" s="99"/>
      <c r="B24" s="98"/>
      <c r="C24" s="98"/>
      <c r="D24" s="92"/>
      <c r="E24" s="92"/>
      <c r="F24" s="8" t="s">
        <v>398</v>
      </c>
      <c r="G24" s="6">
        <v>4</v>
      </c>
      <c r="H24" s="6"/>
      <c r="I24" s="17"/>
      <c r="J24" s="17">
        <f t="shared" si="0"/>
        <v>4</v>
      </c>
      <c r="K24" s="8" t="s">
        <v>389</v>
      </c>
      <c r="L24" s="8" t="s">
        <v>18</v>
      </c>
      <c r="M24" s="17"/>
      <c r="N24" s="8" t="s">
        <v>392</v>
      </c>
      <c r="O24" s="21">
        <v>43945</v>
      </c>
      <c r="P24" s="17"/>
    </row>
    <row r="25" spans="1:16" s="3" customFormat="1" ht="18.95" customHeight="1" x14ac:dyDescent="0.15">
      <c r="A25" s="99"/>
      <c r="B25" s="98"/>
      <c r="C25" s="98"/>
      <c r="D25" s="92"/>
      <c r="E25" s="92"/>
      <c r="F25" s="8" t="s">
        <v>399</v>
      </c>
      <c r="G25" s="6">
        <v>4</v>
      </c>
      <c r="H25" s="6"/>
      <c r="I25" s="17"/>
      <c r="J25" s="17">
        <f t="shared" si="0"/>
        <v>4</v>
      </c>
      <c r="K25" s="8" t="s">
        <v>389</v>
      </c>
      <c r="L25" s="8" t="s">
        <v>18</v>
      </c>
      <c r="M25" s="17"/>
      <c r="N25" s="8" t="s">
        <v>400</v>
      </c>
      <c r="O25" s="21">
        <v>43945</v>
      </c>
      <c r="P25" s="17"/>
    </row>
    <row r="26" spans="1:16" s="3" customFormat="1" ht="30" customHeight="1" x14ac:dyDescent="0.15">
      <c r="A26" s="6">
        <f>MAX(A$3:A25)+1</f>
        <v>7</v>
      </c>
      <c r="B26" s="6" t="s">
        <v>401</v>
      </c>
      <c r="C26" s="6" t="s">
        <v>402</v>
      </c>
      <c r="D26" s="6" t="s">
        <v>403</v>
      </c>
      <c r="E26" s="6">
        <v>15157060809</v>
      </c>
      <c r="F26" s="7" t="s">
        <v>404</v>
      </c>
      <c r="G26" s="6">
        <v>2</v>
      </c>
      <c r="H26" s="6"/>
      <c r="I26" s="17"/>
      <c r="J26" s="17">
        <f t="shared" si="0"/>
        <v>2</v>
      </c>
      <c r="K26" s="8" t="s">
        <v>405</v>
      </c>
      <c r="L26" s="8" t="s">
        <v>80</v>
      </c>
      <c r="M26" s="17"/>
      <c r="N26" s="8" t="s">
        <v>406</v>
      </c>
      <c r="O26" s="21">
        <v>43945</v>
      </c>
      <c r="P26" s="17"/>
    </row>
    <row r="27" spans="1:16" s="3" customFormat="1" ht="30" customHeight="1" x14ac:dyDescent="0.15">
      <c r="A27" s="6">
        <f>MAX(A$3:A26)+1</f>
        <v>8</v>
      </c>
      <c r="B27" s="7" t="s">
        <v>407</v>
      </c>
      <c r="C27" s="7" t="s">
        <v>408</v>
      </c>
      <c r="D27" s="8" t="s">
        <v>409</v>
      </c>
      <c r="E27" s="8" t="s">
        <v>410</v>
      </c>
      <c r="F27" s="8" t="s">
        <v>411</v>
      </c>
      <c r="G27" s="6">
        <v>1</v>
      </c>
      <c r="H27" s="6"/>
      <c r="I27" s="17">
        <f>G27</f>
        <v>1</v>
      </c>
      <c r="J27" s="17"/>
      <c r="K27" s="8" t="s">
        <v>412</v>
      </c>
      <c r="L27" s="8" t="s">
        <v>355</v>
      </c>
      <c r="M27" s="17"/>
      <c r="N27" s="8" t="s">
        <v>413</v>
      </c>
      <c r="O27" s="21">
        <v>43945</v>
      </c>
      <c r="P27" s="17"/>
    </row>
    <row r="28" spans="1:16" s="3" customFormat="1" ht="18.95" customHeight="1" x14ac:dyDescent="0.15">
      <c r="A28" s="99">
        <f>MAX(A$3:A27)+1</f>
        <v>9</v>
      </c>
      <c r="B28" s="98" t="s">
        <v>414</v>
      </c>
      <c r="C28" s="98" t="s">
        <v>415</v>
      </c>
      <c r="D28" s="92" t="s">
        <v>416</v>
      </c>
      <c r="E28" s="92" t="s">
        <v>417</v>
      </c>
      <c r="F28" s="8" t="s">
        <v>418</v>
      </c>
      <c r="G28" s="6">
        <v>2</v>
      </c>
      <c r="H28" s="6"/>
      <c r="I28" s="17">
        <f>G28</f>
        <v>2</v>
      </c>
      <c r="J28" s="17"/>
      <c r="K28" s="8" t="s">
        <v>25</v>
      </c>
      <c r="L28" s="8" t="s">
        <v>18</v>
      </c>
      <c r="M28" s="17"/>
      <c r="N28" s="8" t="s">
        <v>419</v>
      </c>
      <c r="O28" s="21">
        <v>43945</v>
      </c>
      <c r="P28" s="17"/>
    </row>
    <row r="29" spans="1:16" s="3" customFormat="1" ht="18.95" customHeight="1" x14ac:dyDescent="0.15">
      <c r="A29" s="99"/>
      <c r="B29" s="98"/>
      <c r="C29" s="98"/>
      <c r="D29" s="92"/>
      <c r="E29" s="92"/>
      <c r="F29" s="8" t="s">
        <v>420</v>
      </c>
      <c r="G29" s="6">
        <v>3</v>
      </c>
      <c r="H29" s="6"/>
      <c r="I29" s="17"/>
      <c r="J29" s="17">
        <f t="shared" ref="J29:J39" si="1">G29</f>
        <v>3</v>
      </c>
      <c r="K29" s="8" t="s">
        <v>17</v>
      </c>
      <c r="L29" s="8" t="s">
        <v>18</v>
      </c>
      <c r="M29" s="17"/>
      <c r="N29" s="8" t="s">
        <v>421</v>
      </c>
      <c r="O29" s="21">
        <v>43945</v>
      </c>
      <c r="P29" s="17"/>
    </row>
    <row r="30" spans="1:16" s="3" customFormat="1" ht="18.95" customHeight="1" x14ac:dyDescent="0.15">
      <c r="A30" s="99"/>
      <c r="B30" s="98"/>
      <c r="C30" s="98"/>
      <c r="D30" s="92"/>
      <c r="E30" s="92"/>
      <c r="F30" s="8" t="s">
        <v>422</v>
      </c>
      <c r="G30" s="6">
        <v>4</v>
      </c>
      <c r="H30" s="6"/>
      <c r="I30" s="17"/>
      <c r="J30" s="17">
        <f t="shared" si="1"/>
        <v>4</v>
      </c>
      <c r="K30" s="8" t="s">
        <v>423</v>
      </c>
      <c r="L30" s="8" t="s">
        <v>18</v>
      </c>
      <c r="M30" s="17"/>
      <c r="N30" s="8" t="s">
        <v>421</v>
      </c>
      <c r="O30" s="21">
        <v>43945</v>
      </c>
      <c r="P30" s="17"/>
    </row>
    <row r="31" spans="1:16" s="3" customFormat="1" ht="18.95" customHeight="1" x14ac:dyDescent="0.15">
      <c r="A31" s="99"/>
      <c r="B31" s="98"/>
      <c r="C31" s="98"/>
      <c r="D31" s="92"/>
      <c r="E31" s="92"/>
      <c r="F31" s="8" t="s">
        <v>424</v>
      </c>
      <c r="G31" s="6">
        <v>2</v>
      </c>
      <c r="H31" s="6"/>
      <c r="I31" s="17"/>
      <c r="J31" s="17">
        <f t="shared" si="1"/>
        <v>2</v>
      </c>
      <c r="K31" s="8" t="s">
        <v>423</v>
      </c>
      <c r="L31" s="8" t="s">
        <v>18</v>
      </c>
      <c r="M31" s="17"/>
      <c r="N31" s="8" t="s">
        <v>425</v>
      </c>
      <c r="O31" s="21">
        <v>43945</v>
      </c>
      <c r="P31" s="17"/>
    </row>
    <row r="32" spans="1:16" s="3" customFormat="1" ht="18.95" customHeight="1" x14ac:dyDescent="0.15">
      <c r="A32" s="99">
        <f>MAX(A$3:A31)+1</f>
        <v>10</v>
      </c>
      <c r="B32" s="98" t="s">
        <v>426</v>
      </c>
      <c r="C32" s="98" t="s">
        <v>427</v>
      </c>
      <c r="D32" s="94" t="s">
        <v>428</v>
      </c>
      <c r="E32" s="94" t="s">
        <v>429</v>
      </c>
      <c r="F32" s="10" t="s">
        <v>430</v>
      </c>
      <c r="G32" s="11">
        <v>3</v>
      </c>
      <c r="H32" s="11"/>
      <c r="I32" s="17"/>
      <c r="J32" s="17">
        <f t="shared" si="1"/>
        <v>3</v>
      </c>
      <c r="K32" s="22" t="s">
        <v>431</v>
      </c>
      <c r="L32" s="10" t="s">
        <v>80</v>
      </c>
      <c r="M32" s="17"/>
      <c r="N32" s="22" t="s">
        <v>432</v>
      </c>
      <c r="O32" s="21">
        <v>43945</v>
      </c>
      <c r="P32" s="17"/>
    </row>
    <row r="33" spans="1:16" s="3" customFormat="1" ht="18.95" customHeight="1" x14ac:dyDescent="0.15">
      <c r="A33" s="99"/>
      <c r="B33" s="98"/>
      <c r="C33" s="98"/>
      <c r="D33" s="94"/>
      <c r="E33" s="94"/>
      <c r="F33" s="10" t="s">
        <v>433</v>
      </c>
      <c r="G33" s="11">
        <v>3</v>
      </c>
      <c r="H33" s="11"/>
      <c r="I33" s="17"/>
      <c r="J33" s="17">
        <f t="shared" si="1"/>
        <v>3</v>
      </c>
      <c r="K33" s="22" t="s">
        <v>431</v>
      </c>
      <c r="L33" s="10" t="s">
        <v>80</v>
      </c>
      <c r="M33" s="17"/>
      <c r="N33" s="22" t="s">
        <v>432</v>
      </c>
      <c r="O33" s="21">
        <v>43945</v>
      </c>
      <c r="P33" s="17"/>
    </row>
    <row r="34" spans="1:16" s="3" customFormat="1" ht="18.95" customHeight="1" x14ac:dyDescent="0.15">
      <c r="A34" s="99"/>
      <c r="B34" s="98"/>
      <c r="C34" s="98"/>
      <c r="D34" s="94"/>
      <c r="E34" s="94"/>
      <c r="F34" s="10" t="s">
        <v>434</v>
      </c>
      <c r="G34" s="11">
        <v>3</v>
      </c>
      <c r="H34" s="11"/>
      <c r="I34" s="17"/>
      <c r="J34" s="17">
        <f t="shared" si="1"/>
        <v>3</v>
      </c>
      <c r="K34" s="22" t="s">
        <v>435</v>
      </c>
      <c r="L34" s="10" t="s">
        <v>80</v>
      </c>
      <c r="M34" s="17"/>
      <c r="N34" s="22" t="s">
        <v>432</v>
      </c>
      <c r="O34" s="21">
        <v>43945</v>
      </c>
      <c r="P34" s="17"/>
    </row>
    <row r="35" spans="1:16" s="3" customFormat="1" ht="18.95" customHeight="1" x14ac:dyDescent="0.15">
      <c r="A35" s="99"/>
      <c r="B35" s="98"/>
      <c r="C35" s="98"/>
      <c r="D35" s="94"/>
      <c r="E35" s="94"/>
      <c r="F35" s="10" t="s">
        <v>436</v>
      </c>
      <c r="G35" s="11">
        <v>1</v>
      </c>
      <c r="H35" s="11"/>
      <c r="I35" s="17"/>
      <c r="J35" s="17">
        <f t="shared" si="1"/>
        <v>1</v>
      </c>
      <c r="K35" s="22" t="s">
        <v>435</v>
      </c>
      <c r="L35" s="10" t="s">
        <v>80</v>
      </c>
      <c r="M35" s="17"/>
      <c r="N35" s="22" t="s">
        <v>432</v>
      </c>
      <c r="O35" s="21">
        <v>43945</v>
      </c>
      <c r="P35" s="17"/>
    </row>
    <row r="36" spans="1:16" s="3" customFormat="1" ht="18.95" customHeight="1" x14ac:dyDescent="0.15">
      <c r="A36" s="99">
        <f>MAX(A$3:A35)+1</f>
        <v>11</v>
      </c>
      <c r="B36" s="98" t="s">
        <v>437</v>
      </c>
      <c r="C36" s="98" t="s">
        <v>438</v>
      </c>
      <c r="D36" s="92" t="s">
        <v>439</v>
      </c>
      <c r="E36" s="92" t="s">
        <v>440</v>
      </c>
      <c r="F36" s="8" t="s">
        <v>441</v>
      </c>
      <c r="G36" s="6">
        <v>2</v>
      </c>
      <c r="H36" s="6"/>
      <c r="I36" s="17"/>
      <c r="J36" s="17">
        <f t="shared" si="1"/>
        <v>2</v>
      </c>
      <c r="K36" s="8" t="s">
        <v>389</v>
      </c>
      <c r="L36" s="8" t="s">
        <v>18</v>
      </c>
      <c r="M36" s="17"/>
      <c r="N36" s="8" t="s">
        <v>390</v>
      </c>
      <c r="O36" s="21">
        <v>43945</v>
      </c>
      <c r="P36" s="17"/>
    </row>
    <row r="37" spans="1:16" s="3" customFormat="1" ht="18.95" customHeight="1" x14ac:dyDescent="0.15">
      <c r="A37" s="99"/>
      <c r="B37" s="98"/>
      <c r="C37" s="98"/>
      <c r="D37" s="92"/>
      <c r="E37" s="92"/>
      <c r="F37" s="8" t="s">
        <v>442</v>
      </c>
      <c r="G37" s="6">
        <v>2</v>
      </c>
      <c r="H37" s="6"/>
      <c r="I37" s="17"/>
      <c r="J37" s="17">
        <f t="shared" si="1"/>
        <v>2</v>
      </c>
      <c r="K37" s="8" t="s">
        <v>389</v>
      </c>
      <c r="L37" s="8" t="s">
        <v>18</v>
      </c>
      <c r="M37" s="17"/>
      <c r="N37" s="8" t="s">
        <v>87</v>
      </c>
      <c r="O37" s="21">
        <v>43945</v>
      </c>
      <c r="P37" s="17"/>
    </row>
    <row r="38" spans="1:16" s="3" customFormat="1" ht="18.95" customHeight="1" x14ac:dyDescent="0.15">
      <c r="A38" s="99"/>
      <c r="B38" s="98"/>
      <c r="C38" s="98"/>
      <c r="D38" s="92"/>
      <c r="E38" s="92"/>
      <c r="F38" s="8" t="s">
        <v>443</v>
      </c>
      <c r="G38" s="6">
        <v>30</v>
      </c>
      <c r="H38" s="6"/>
      <c r="I38" s="17"/>
      <c r="J38" s="17">
        <f t="shared" si="1"/>
        <v>30</v>
      </c>
      <c r="K38" s="8" t="s">
        <v>389</v>
      </c>
      <c r="L38" s="8" t="s">
        <v>18</v>
      </c>
      <c r="M38" s="17"/>
      <c r="N38" s="8" t="s">
        <v>392</v>
      </c>
      <c r="O38" s="21">
        <v>43945</v>
      </c>
      <c r="P38" s="17"/>
    </row>
    <row r="39" spans="1:16" s="3" customFormat="1" ht="29.1" customHeight="1" x14ac:dyDescent="0.15">
      <c r="A39" s="6">
        <f>MAX(A$3:A38)+1</f>
        <v>12</v>
      </c>
      <c r="B39" s="7" t="s">
        <v>444</v>
      </c>
      <c r="C39" s="7" t="s">
        <v>445</v>
      </c>
      <c r="D39" s="8" t="s">
        <v>124</v>
      </c>
      <c r="E39" s="8" t="s">
        <v>446</v>
      </c>
      <c r="F39" s="8" t="s">
        <v>176</v>
      </c>
      <c r="G39" s="6">
        <v>10</v>
      </c>
      <c r="H39" s="6"/>
      <c r="I39" s="17"/>
      <c r="J39" s="17">
        <f t="shared" si="1"/>
        <v>10</v>
      </c>
      <c r="K39" s="8" t="s">
        <v>17</v>
      </c>
      <c r="L39" s="8" t="s">
        <v>111</v>
      </c>
      <c r="M39" s="17"/>
      <c r="N39" s="8" t="s">
        <v>447</v>
      </c>
      <c r="O39" s="21">
        <v>43945</v>
      </c>
      <c r="P39" s="17"/>
    </row>
    <row r="40" spans="1:16" s="3" customFormat="1" ht="29.1" customHeight="1" x14ac:dyDescent="0.15">
      <c r="A40" s="12">
        <f>MAX(A$3:A39)+1</f>
        <v>13</v>
      </c>
      <c r="B40" s="13" t="s">
        <v>448</v>
      </c>
      <c r="C40" s="13" t="s">
        <v>449</v>
      </c>
      <c r="D40" s="13" t="s">
        <v>450</v>
      </c>
      <c r="E40" s="14">
        <v>13905705396</v>
      </c>
      <c r="F40" s="13" t="s">
        <v>451</v>
      </c>
      <c r="G40" s="13">
        <v>30</v>
      </c>
      <c r="H40" s="13"/>
      <c r="I40" s="13"/>
      <c r="J40" s="13">
        <v>30</v>
      </c>
      <c r="K40" s="13" t="s">
        <v>18</v>
      </c>
      <c r="L40" s="13" t="s">
        <v>18</v>
      </c>
      <c r="M40" s="13" t="s">
        <v>452</v>
      </c>
      <c r="N40" s="13" t="s">
        <v>453</v>
      </c>
      <c r="O40" s="21">
        <v>43945</v>
      </c>
      <c r="P40" s="17" t="s">
        <v>454</v>
      </c>
    </row>
    <row r="41" spans="1:16" s="3" customFormat="1" ht="30" customHeight="1" x14ac:dyDescent="0.15">
      <c r="A41" s="72">
        <f>MAX(A$3:A40)+1</f>
        <v>14</v>
      </c>
      <c r="B41" s="89" t="s">
        <v>455</v>
      </c>
      <c r="C41" s="89" t="s">
        <v>456</v>
      </c>
      <c r="D41" s="89" t="s">
        <v>457</v>
      </c>
      <c r="E41" s="95" t="s">
        <v>458</v>
      </c>
      <c r="F41" s="13" t="s">
        <v>31</v>
      </c>
      <c r="G41" s="13">
        <v>8</v>
      </c>
      <c r="H41" s="13">
        <v>8</v>
      </c>
      <c r="I41" s="13"/>
      <c r="J41" s="13"/>
      <c r="K41" s="13" t="s">
        <v>17</v>
      </c>
      <c r="L41" s="13" t="s">
        <v>265</v>
      </c>
      <c r="M41" s="13" t="s">
        <v>459</v>
      </c>
      <c r="N41" s="13" t="s">
        <v>460</v>
      </c>
      <c r="O41" s="21">
        <v>43945</v>
      </c>
      <c r="P41" s="13" t="s">
        <v>461</v>
      </c>
    </row>
    <row r="42" spans="1:16" s="3" customFormat="1" ht="18.95" customHeight="1" x14ac:dyDescent="0.15">
      <c r="A42" s="72"/>
      <c r="B42" s="90"/>
      <c r="C42" s="90"/>
      <c r="D42" s="90"/>
      <c r="E42" s="96"/>
      <c r="F42" s="13" t="s">
        <v>462</v>
      </c>
      <c r="G42" s="13">
        <v>1</v>
      </c>
      <c r="H42" s="13">
        <v>1</v>
      </c>
      <c r="I42" s="13"/>
      <c r="J42" s="13"/>
      <c r="K42" s="13" t="s">
        <v>17</v>
      </c>
      <c r="L42" s="13" t="s">
        <v>265</v>
      </c>
      <c r="M42" s="13" t="s">
        <v>463</v>
      </c>
      <c r="N42" s="13" t="s">
        <v>464</v>
      </c>
      <c r="O42" s="21">
        <v>43945</v>
      </c>
      <c r="P42" s="13" t="s">
        <v>465</v>
      </c>
    </row>
    <row r="43" spans="1:16" s="3" customFormat="1" ht="18.95" customHeight="1" x14ac:dyDescent="0.15">
      <c r="A43" s="72"/>
      <c r="B43" s="91"/>
      <c r="C43" s="91"/>
      <c r="D43" s="91"/>
      <c r="E43" s="97"/>
      <c r="F43" s="13" t="s">
        <v>118</v>
      </c>
      <c r="G43" s="13">
        <v>1</v>
      </c>
      <c r="H43" s="13">
        <v>1</v>
      </c>
      <c r="I43" s="13"/>
      <c r="J43" s="13"/>
      <c r="K43" s="13" t="s">
        <v>17</v>
      </c>
      <c r="L43" s="13" t="s">
        <v>265</v>
      </c>
      <c r="M43" s="13" t="s">
        <v>466</v>
      </c>
      <c r="N43" s="13" t="s">
        <v>464</v>
      </c>
      <c r="O43" s="21">
        <v>43945</v>
      </c>
      <c r="P43" s="13" t="s">
        <v>465</v>
      </c>
    </row>
    <row r="44" spans="1:16" s="3" customFormat="1" ht="18.95" customHeight="1" x14ac:dyDescent="0.15">
      <c r="A44" s="12">
        <f>MAX(A$3:A43)+1</f>
        <v>15</v>
      </c>
      <c r="B44" s="13" t="s">
        <v>467</v>
      </c>
      <c r="C44" s="13" t="s">
        <v>468</v>
      </c>
      <c r="D44" s="13" t="s">
        <v>469</v>
      </c>
      <c r="E44" s="13">
        <v>15215713881</v>
      </c>
      <c r="F44" s="13" t="s">
        <v>31</v>
      </c>
      <c r="G44" s="13">
        <v>30</v>
      </c>
      <c r="H44" s="13"/>
      <c r="I44" s="13"/>
      <c r="J44" s="13">
        <v>30</v>
      </c>
      <c r="K44" s="13" t="s">
        <v>423</v>
      </c>
      <c r="L44" s="13" t="s">
        <v>470</v>
      </c>
      <c r="M44" s="13"/>
      <c r="N44" s="13" t="s">
        <v>471</v>
      </c>
      <c r="O44" s="21">
        <v>43945</v>
      </c>
      <c r="P44" s="23"/>
    </row>
    <row r="45" spans="1:16" s="3" customFormat="1" ht="30" customHeight="1" x14ac:dyDescent="0.15">
      <c r="A45" s="72">
        <f>MAX(A$3:A44)+1</f>
        <v>16</v>
      </c>
      <c r="B45" s="89" t="s">
        <v>472</v>
      </c>
      <c r="C45" s="89" t="s">
        <v>473</v>
      </c>
      <c r="D45" s="89" t="s">
        <v>474</v>
      </c>
      <c r="E45" s="89" t="s">
        <v>475</v>
      </c>
      <c r="F45" s="13" t="s">
        <v>31</v>
      </c>
      <c r="G45" s="13">
        <v>90</v>
      </c>
      <c r="H45" s="13"/>
      <c r="I45" s="13"/>
      <c r="J45" s="13">
        <v>90</v>
      </c>
      <c r="K45" s="13" t="s">
        <v>371</v>
      </c>
      <c r="L45" s="13" t="s">
        <v>18</v>
      </c>
      <c r="M45" s="13" t="s">
        <v>476</v>
      </c>
      <c r="N45" s="13" t="s">
        <v>477</v>
      </c>
      <c r="O45" s="21">
        <v>43945</v>
      </c>
      <c r="P45" s="13" t="s">
        <v>478</v>
      </c>
    </row>
    <row r="46" spans="1:16" s="3" customFormat="1" ht="30" customHeight="1" x14ac:dyDescent="0.15">
      <c r="A46" s="72"/>
      <c r="B46" s="90"/>
      <c r="C46" s="90"/>
      <c r="D46" s="90"/>
      <c r="E46" s="90"/>
      <c r="F46" s="13" t="s">
        <v>479</v>
      </c>
      <c r="G46" s="13">
        <v>10</v>
      </c>
      <c r="H46" s="13"/>
      <c r="I46" s="13"/>
      <c r="J46" s="13">
        <v>10</v>
      </c>
      <c r="K46" s="13" t="s">
        <v>371</v>
      </c>
      <c r="L46" s="13" t="s">
        <v>18</v>
      </c>
      <c r="M46" s="13" t="s">
        <v>480</v>
      </c>
      <c r="N46" s="13" t="s">
        <v>481</v>
      </c>
      <c r="O46" s="21">
        <v>43945</v>
      </c>
      <c r="P46" s="13"/>
    </row>
    <row r="47" spans="1:16" s="3" customFormat="1" ht="30" customHeight="1" x14ac:dyDescent="0.15">
      <c r="A47" s="72"/>
      <c r="B47" s="91"/>
      <c r="C47" s="91"/>
      <c r="D47" s="91"/>
      <c r="E47" s="91"/>
      <c r="F47" s="13" t="s">
        <v>180</v>
      </c>
      <c r="G47" s="13">
        <v>2</v>
      </c>
      <c r="H47" s="13">
        <v>2</v>
      </c>
      <c r="I47" s="13"/>
      <c r="J47" s="13"/>
      <c r="K47" s="13" t="s">
        <v>371</v>
      </c>
      <c r="L47" s="13" t="s">
        <v>18</v>
      </c>
      <c r="M47" s="13" t="s">
        <v>482</v>
      </c>
      <c r="N47" s="13" t="s">
        <v>477</v>
      </c>
      <c r="O47" s="21">
        <v>43945</v>
      </c>
      <c r="P47" s="13" t="s">
        <v>478</v>
      </c>
    </row>
    <row r="48" spans="1:16" s="3" customFormat="1" ht="30.95" customHeight="1" x14ac:dyDescent="0.15">
      <c r="A48" s="15">
        <f>MAX(A$3:A47)+1</f>
        <v>17</v>
      </c>
      <c r="B48" s="15" t="s">
        <v>483</v>
      </c>
      <c r="C48" s="16" t="s">
        <v>484</v>
      </c>
      <c r="D48" s="16" t="s">
        <v>485</v>
      </c>
      <c r="E48" s="16">
        <v>15215929393</v>
      </c>
      <c r="F48" s="15" t="s">
        <v>486</v>
      </c>
      <c r="G48" s="15">
        <v>10</v>
      </c>
      <c r="H48" s="16"/>
      <c r="I48" s="16"/>
      <c r="J48" s="16"/>
      <c r="K48" s="15" t="s">
        <v>487</v>
      </c>
      <c r="L48" s="24" t="s">
        <v>18</v>
      </c>
      <c r="M48" s="16" t="s">
        <v>488</v>
      </c>
      <c r="N48" s="15" t="s">
        <v>489</v>
      </c>
      <c r="O48" s="21">
        <v>43945</v>
      </c>
      <c r="P48" s="16"/>
    </row>
    <row r="49" spans="1:16" s="3" customFormat="1" ht="30.95" customHeight="1" x14ac:dyDescent="0.15">
      <c r="A49" s="100">
        <f>MAX(A$3:A48)+1</f>
        <v>18</v>
      </c>
      <c r="B49" s="83" t="s">
        <v>490</v>
      </c>
      <c r="C49" s="83" t="s">
        <v>491</v>
      </c>
      <c r="D49" s="83" t="s">
        <v>492</v>
      </c>
      <c r="E49" s="83">
        <v>18767516848</v>
      </c>
      <c r="F49" s="15" t="s">
        <v>493</v>
      </c>
      <c r="G49" s="15">
        <v>5</v>
      </c>
      <c r="H49" s="15" t="s">
        <v>18</v>
      </c>
      <c r="I49" s="15"/>
      <c r="J49" s="15"/>
      <c r="K49" s="15" t="s">
        <v>52</v>
      </c>
      <c r="L49" s="15" t="s">
        <v>18</v>
      </c>
      <c r="M49" s="15" t="s">
        <v>494</v>
      </c>
      <c r="N49" s="15" t="s">
        <v>495</v>
      </c>
      <c r="O49" s="21">
        <v>43945</v>
      </c>
      <c r="P49" s="83"/>
    </row>
    <row r="50" spans="1:16" s="3" customFormat="1" ht="30.95" customHeight="1" x14ac:dyDescent="0.15">
      <c r="A50" s="100"/>
      <c r="B50" s="83"/>
      <c r="C50" s="83"/>
      <c r="D50" s="83"/>
      <c r="E50" s="83"/>
      <c r="F50" s="15" t="s">
        <v>31</v>
      </c>
      <c r="G50" s="15">
        <v>10</v>
      </c>
      <c r="H50" s="15"/>
      <c r="I50" s="15"/>
      <c r="J50" s="15"/>
      <c r="K50" s="15" t="s">
        <v>496</v>
      </c>
      <c r="L50" s="15" t="s">
        <v>18</v>
      </c>
      <c r="M50" s="15" t="s">
        <v>497</v>
      </c>
      <c r="N50" s="15" t="s">
        <v>498</v>
      </c>
      <c r="O50" s="21">
        <v>43945</v>
      </c>
      <c r="P50" s="83"/>
    </row>
    <row r="51" spans="1:16" s="3" customFormat="1" ht="30.95" customHeight="1" x14ac:dyDescent="0.15">
      <c r="A51" s="100"/>
      <c r="B51" s="83"/>
      <c r="C51" s="83"/>
      <c r="D51" s="83"/>
      <c r="E51" s="83"/>
      <c r="F51" s="15" t="s">
        <v>499</v>
      </c>
      <c r="G51" s="15">
        <v>5</v>
      </c>
      <c r="H51" s="15" t="s">
        <v>18</v>
      </c>
      <c r="I51" s="15"/>
      <c r="J51" s="15"/>
      <c r="K51" s="15" t="s">
        <v>500</v>
      </c>
      <c r="L51" s="15" t="s">
        <v>18</v>
      </c>
      <c r="M51" s="15" t="s">
        <v>501</v>
      </c>
      <c r="N51" s="15" t="s">
        <v>495</v>
      </c>
      <c r="O51" s="21">
        <v>43945</v>
      </c>
      <c r="P51" s="83"/>
    </row>
    <row r="52" spans="1:16" s="3" customFormat="1" ht="30.95" customHeight="1" x14ac:dyDescent="0.15">
      <c r="A52" s="17">
        <f>MAX(A$3:A51)+1</f>
        <v>19</v>
      </c>
      <c r="B52" s="15" t="s">
        <v>502</v>
      </c>
      <c r="C52" s="15" t="s">
        <v>502</v>
      </c>
      <c r="D52" s="15" t="s">
        <v>503</v>
      </c>
      <c r="E52" s="15">
        <v>83760800</v>
      </c>
      <c r="F52" s="15" t="s">
        <v>31</v>
      </c>
      <c r="G52" s="15">
        <v>10</v>
      </c>
      <c r="H52" s="15"/>
      <c r="I52" s="15"/>
      <c r="J52" s="15"/>
      <c r="K52" s="15" t="s">
        <v>18</v>
      </c>
      <c r="L52" s="15" t="s">
        <v>18</v>
      </c>
      <c r="M52" s="15" t="s">
        <v>504</v>
      </c>
      <c r="N52" s="15" t="s">
        <v>505</v>
      </c>
      <c r="O52" s="21">
        <v>43945</v>
      </c>
      <c r="P52" s="15"/>
    </row>
    <row r="53" spans="1:16" s="3" customFormat="1" ht="30.95" customHeight="1" x14ac:dyDescent="0.15">
      <c r="A53" s="17">
        <f>MAX(A$3:A52)+1</f>
        <v>20</v>
      </c>
      <c r="B53" s="17" t="s">
        <v>506</v>
      </c>
      <c r="C53" s="18" t="s">
        <v>507</v>
      </c>
      <c r="D53" s="18" t="s">
        <v>508</v>
      </c>
      <c r="E53" s="18">
        <v>15958593696</v>
      </c>
      <c r="F53" s="18" t="s">
        <v>509</v>
      </c>
      <c r="G53" s="15">
        <v>10</v>
      </c>
      <c r="H53" s="17"/>
      <c r="I53" s="17"/>
      <c r="J53" s="17"/>
      <c r="K53" s="15" t="s">
        <v>18</v>
      </c>
      <c r="L53" s="15" t="s">
        <v>18</v>
      </c>
      <c r="M53" s="18" t="s">
        <v>452</v>
      </c>
      <c r="N53" s="17" t="s">
        <v>510</v>
      </c>
      <c r="O53" s="21">
        <v>43945</v>
      </c>
      <c r="P53" s="17"/>
    </row>
    <row r="54" spans="1:16" s="3" customFormat="1" ht="18.95" customHeight="1" x14ac:dyDescent="0.15">
      <c r="A54" s="85">
        <f>MAX(A$3:A53)+1</f>
        <v>21</v>
      </c>
      <c r="B54" s="85" t="s">
        <v>511</v>
      </c>
      <c r="C54" s="85" t="s">
        <v>512</v>
      </c>
      <c r="D54" s="85" t="s">
        <v>513</v>
      </c>
      <c r="E54" s="85">
        <v>18058657184</v>
      </c>
      <c r="F54" s="18" t="s">
        <v>514</v>
      </c>
      <c r="G54" s="15">
        <v>10</v>
      </c>
      <c r="H54" s="17"/>
      <c r="I54" s="17"/>
      <c r="J54" s="17"/>
      <c r="K54" s="15" t="s">
        <v>18</v>
      </c>
      <c r="L54" s="15" t="s">
        <v>18</v>
      </c>
      <c r="M54" s="18" t="s">
        <v>452</v>
      </c>
      <c r="N54" s="85" t="s">
        <v>515</v>
      </c>
      <c r="O54" s="21">
        <v>43945</v>
      </c>
      <c r="P54" s="85"/>
    </row>
    <row r="55" spans="1:16" s="3" customFormat="1" ht="18.95" customHeight="1" x14ac:dyDescent="0.15">
      <c r="A55" s="85"/>
      <c r="B55" s="85"/>
      <c r="C55" s="85"/>
      <c r="D55" s="85"/>
      <c r="E55" s="85"/>
      <c r="F55" s="18" t="s">
        <v>516</v>
      </c>
      <c r="G55" s="15">
        <v>10</v>
      </c>
      <c r="H55" s="17"/>
      <c r="I55" s="17"/>
      <c r="J55" s="17"/>
      <c r="K55" s="15" t="s">
        <v>18</v>
      </c>
      <c r="L55" s="15" t="s">
        <v>18</v>
      </c>
      <c r="M55" s="18" t="s">
        <v>452</v>
      </c>
      <c r="N55" s="85" t="s">
        <v>148</v>
      </c>
      <c r="O55" s="21">
        <v>43945</v>
      </c>
      <c r="P55" s="85"/>
    </row>
    <row r="56" spans="1:16" s="3" customFormat="1" ht="18.95" customHeight="1" x14ac:dyDescent="0.15">
      <c r="A56" s="85"/>
      <c r="B56" s="85"/>
      <c r="C56" s="85"/>
      <c r="D56" s="85"/>
      <c r="E56" s="85"/>
      <c r="F56" s="18" t="s">
        <v>517</v>
      </c>
      <c r="G56" s="15">
        <v>10</v>
      </c>
      <c r="H56" s="17"/>
      <c r="I56" s="17"/>
      <c r="J56" s="17"/>
      <c r="K56" s="15" t="s">
        <v>18</v>
      </c>
      <c r="L56" s="15" t="s">
        <v>18</v>
      </c>
      <c r="M56" s="18" t="s">
        <v>452</v>
      </c>
      <c r="N56" s="85" t="s">
        <v>518</v>
      </c>
      <c r="O56" s="21">
        <v>43945</v>
      </c>
      <c r="P56" s="85"/>
    </row>
    <row r="57" spans="1:16" s="3" customFormat="1" ht="18.95" customHeight="1" x14ac:dyDescent="0.15">
      <c r="A57" s="85"/>
      <c r="B57" s="85"/>
      <c r="C57" s="85"/>
      <c r="D57" s="85"/>
      <c r="E57" s="85"/>
      <c r="F57" s="18" t="s">
        <v>519</v>
      </c>
      <c r="G57" s="15">
        <v>10</v>
      </c>
      <c r="H57" s="17"/>
      <c r="I57" s="17"/>
      <c r="J57" s="17"/>
      <c r="K57" s="15" t="s">
        <v>18</v>
      </c>
      <c r="L57" s="15" t="s">
        <v>18</v>
      </c>
      <c r="M57" s="18" t="s">
        <v>452</v>
      </c>
      <c r="N57" s="85"/>
      <c r="O57" s="21">
        <v>43945</v>
      </c>
      <c r="P57" s="85"/>
    </row>
    <row r="58" spans="1:16" s="3" customFormat="1" ht="29.1" customHeight="1" x14ac:dyDescent="0.15">
      <c r="A58" s="83">
        <f>MAX(A$3:A57)+1</f>
        <v>22</v>
      </c>
      <c r="B58" s="83" t="s">
        <v>520</v>
      </c>
      <c r="C58" s="83" t="s">
        <v>521</v>
      </c>
      <c r="D58" s="83" t="s">
        <v>522</v>
      </c>
      <c r="E58" s="83" t="s">
        <v>523</v>
      </c>
      <c r="F58" s="15" t="s">
        <v>524</v>
      </c>
      <c r="G58" s="15">
        <v>10</v>
      </c>
      <c r="H58" s="15"/>
      <c r="I58" s="15"/>
      <c r="J58" s="15"/>
      <c r="K58" s="15" t="s">
        <v>18</v>
      </c>
      <c r="L58" s="15" t="s">
        <v>18</v>
      </c>
      <c r="M58" s="16" t="s">
        <v>525</v>
      </c>
      <c r="N58" s="15" t="s">
        <v>526</v>
      </c>
      <c r="O58" s="21">
        <v>43945</v>
      </c>
      <c r="P58" s="83"/>
    </row>
    <row r="59" spans="1:16" s="3" customFormat="1" ht="29.1" customHeight="1" x14ac:dyDescent="0.15">
      <c r="A59" s="83"/>
      <c r="B59" s="83"/>
      <c r="C59" s="83"/>
      <c r="D59" s="83"/>
      <c r="E59" s="83"/>
      <c r="F59" s="15" t="s">
        <v>527</v>
      </c>
      <c r="G59" s="15">
        <v>10</v>
      </c>
      <c r="H59" s="15"/>
      <c r="I59" s="15"/>
      <c r="J59" s="15"/>
      <c r="K59" s="15" t="s">
        <v>18</v>
      </c>
      <c r="L59" s="15" t="s">
        <v>18</v>
      </c>
      <c r="M59" s="16" t="s">
        <v>528</v>
      </c>
      <c r="N59" s="15" t="s">
        <v>529</v>
      </c>
      <c r="O59" s="21">
        <v>43945</v>
      </c>
      <c r="P59" s="83"/>
    </row>
    <row r="60" spans="1:16" s="3" customFormat="1" ht="62.1" customHeight="1" x14ac:dyDescent="0.15">
      <c r="A60" s="83"/>
      <c r="B60" s="83"/>
      <c r="C60" s="83"/>
      <c r="D60" s="83"/>
      <c r="E60" s="83"/>
      <c r="F60" s="15" t="s">
        <v>530</v>
      </c>
      <c r="G60" s="15">
        <v>10</v>
      </c>
      <c r="H60" s="15"/>
      <c r="I60" s="15"/>
      <c r="J60" s="15"/>
      <c r="K60" s="15" t="s">
        <v>18</v>
      </c>
      <c r="L60" s="15" t="s">
        <v>18</v>
      </c>
      <c r="M60" s="16" t="s">
        <v>531</v>
      </c>
      <c r="N60" s="15" t="s">
        <v>526</v>
      </c>
      <c r="O60" s="21">
        <v>43945</v>
      </c>
      <c r="P60" s="83"/>
    </row>
    <row r="61" spans="1:16" s="3" customFormat="1" ht="38.1" customHeight="1" x14ac:dyDescent="0.15">
      <c r="A61" s="15">
        <f>MAX(A$3:A60)+1</f>
        <v>23</v>
      </c>
      <c r="B61" s="15" t="s">
        <v>532</v>
      </c>
      <c r="C61" s="15" t="s">
        <v>533</v>
      </c>
      <c r="D61" s="15" t="s">
        <v>534</v>
      </c>
      <c r="E61" s="15">
        <v>13456525221</v>
      </c>
      <c r="F61" s="15" t="s">
        <v>31</v>
      </c>
      <c r="G61" s="15">
        <v>10</v>
      </c>
      <c r="H61" s="15"/>
      <c r="I61" s="15"/>
      <c r="J61" s="15"/>
      <c r="K61" s="15" t="s">
        <v>368</v>
      </c>
      <c r="L61" s="15" t="s">
        <v>39</v>
      </c>
      <c r="M61" s="15"/>
      <c r="N61" s="15" t="s">
        <v>91</v>
      </c>
      <c r="O61" s="21">
        <v>43945</v>
      </c>
      <c r="P61" s="15"/>
    </row>
    <row r="62" spans="1:16" s="3" customFormat="1" ht="18.95" customHeight="1" x14ac:dyDescent="0.15">
      <c r="A62" s="83">
        <f>MAX(A$3:A61)+1</f>
        <v>24</v>
      </c>
      <c r="B62" s="83" t="s">
        <v>535</v>
      </c>
      <c r="C62" s="83" t="s">
        <v>536</v>
      </c>
      <c r="D62" s="83" t="s">
        <v>537</v>
      </c>
      <c r="E62" s="83">
        <v>18767518830</v>
      </c>
      <c r="F62" s="15" t="s">
        <v>538</v>
      </c>
      <c r="G62" s="15">
        <v>10</v>
      </c>
      <c r="H62" s="15"/>
      <c r="I62" s="15"/>
      <c r="J62" s="15"/>
      <c r="K62" s="15" t="s">
        <v>18</v>
      </c>
      <c r="L62" s="15" t="s">
        <v>18</v>
      </c>
      <c r="M62" s="15" t="s">
        <v>539</v>
      </c>
      <c r="N62" s="15" t="s">
        <v>413</v>
      </c>
      <c r="O62" s="21">
        <v>43945</v>
      </c>
      <c r="P62" s="83"/>
    </row>
    <row r="63" spans="1:16" s="3" customFormat="1" ht="18.95" customHeight="1" x14ac:dyDescent="0.15">
      <c r="A63" s="83"/>
      <c r="B63" s="83"/>
      <c r="C63" s="83"/>
      <c r="D63" s="83"/>
      <c r="E63" s="83"/>
      <c r="F63" s="15" t="s">
        <v>540</v>
      </c>
      <c r="G63" s="15">
        <v>10</v>
      </c>
      <c r="H63" s="15"/>
      <c r="I63" s="15"/>
      <c r="J63" s="15"/>
      <c r="K63" s="15" t="s">
        <v>18</v>
      </c>
      <c r="L63" s="15" t="s">
        <v>18</v>
      </c>
      <c r="M63" s="15" t="s">
        <v>541</v>
      </c>
      <c r="N63" s="15" t="s">
        <v>510</v>
      </c>
      <c r="O63" s="21">
        <v>43945</v>
      </c>
      <c r="P63" s="83"/>
    </row>
    <row r="64" spans="1:16" s="3" customFormat="1" ht="18.95" customHeight="1" x14ac:dyDescent="0.15">
      <c r="A64" s="83"/>
      <c r="B64" s="83"/>
      <c r="C64" s="83"/>
      <c r="D64" s="83"/>
      <c r="E64" s="83"/>
      <c r="F64" s="15" t="s">
        <v>542</v>
      </c>
      <c r="G64" s="15">
        <v>10</v>
      </c>
      <c r="H64" s="15"/>
      <c r="I64" s="15"/>
      <c r="J64" s="15"/>
      <c r="K64" s="15" t="s">
        <v>18</v>
      </c>
      <c r="L64" s="15" t="s">
        <v>18</v>
      </c>
      <c r="M64" s="15" t="s">
        <v>541</v>
      </c>
      <c r="N64" s="15" t="s">
        <v>510</v>
      </c>
      <c r="O64" s="21">
        <v>43945</v>
      </c>
      <c r="P64" s="83"/>
    </row>
    <row r="65" spans="1:16" s="3" customFormat="1" ht="18.95" customHeight="1" x14ac:dyDescent="0.15">
      <c r="A65" s="83"/>
      <c r="B65" s="83"/>
      <c r="C65" s="83"/>
      <c r="D65" s="83"/>
      <c r="E65" s="83"/>
      <c r="F65" s="15" t="s">
        <v>543</v>
      </c>
      <c r="G65" s="15">
        <v>10</v>
      </c>
      <c r="H65" s="15"/>
      <c r="I65" s="15"/>
      <c r="J65" s="15"/>
      <c r="K65" s="15" t="s">
        <v>18</v>
      </c>
      <c r="L65" s="15" t="s">
        <v>18</v>
      </c>
      <c r="M65" s="15" t="s">
        <v>318</v>
      </c>
      <c r="N65" s="15" t="s">
        <v>510</v>
      </c>
      <c r="O65" s="21">
        <v>43945</v>
      </c>
      <c r="P65" s="83"/>
    </row>
    <row r="66" spans="1:16" s="3" customFormat="1" ht="18.95" customHeight="1" x14ac:dyDescent="0.15">
      <c r="A66" s="83"/>
      <c r="B66" s="83"/>
      <c r="C66" s="83"/>
      <c r="D66" s="83"/>
      <c r="E66" s="83"/>
      <c r="F66" s="15" t="s">
        <v>544</v>
      </c>
      <c r="G66" s="15">
        <v>10</v>
      </c>
      <c r="H66" s="15"/>
      <c r="I66" s="15" t="s">
        <v>18</v>
      </c>
      <c r="J66" s="15"/>
      <c r="K66" s="15" t="s">
        <v>18</v>
      </c>
      <c r="L66" s="15" t="s">
        <v>18</v>
      </c>
      <c r="M66" s="15" t="s">
        <v>545</v>
      </c>
      <c r="N66" s="15" t="s">
        <v>413</v>
      </c>
      <c r="O66" s="21">
        <v>43945</v>
      </c>
      <c r="P66" s="83"/>
    </row>
    <row r="67" spans="1:16" s="3" customFormat="1" ht="30.95" customHeight="1" x14ac:dyDescent="0.15">
      <c r="A67" s="83"/>
      <c r="B67" s="83"/>
      <c r="C67" s="83"/>
      <c r="D67" s="83"/>
      <c r="E67" s="83"/>
      <c r="F67" s="15" t="s">
        <v>546</v>
      </c>
      <c r="G67" s="15">
        <v>10</v>
      </c>
      <c r="H67" s="15"/>
      <c r="I67" s="15"/>
      <c r="J67" s="15"/>
      <c r="K67" s="15" t="s">
        <v>18</v>
      </c>
      <c r="L67" s="15" t="s">
        <v>18</v>
      </c>
      <c r="M67" s="15" t="s">
        <v>547</v>
      </c>
      <c r="N67" s="15" t="s">
        <v>548</v>
      </c>
      <c r="O67" s="21">
        <v>43945</v>
      </c>
      <c r="P67" s="83"/>
    </row>
    <row r="68" spans="1:16" s="3" customFormat="1" ht="27" customHeight="1" x14ac:dyDescent="0.15">
      <c r="A68" s="15">
        <f>MAX(A$3:A67)+1</f>
        <v>25</v>
      </c>
      <c r="B68" s="15" t="s">
        <v>549</v>
      </c>
      <c r="C68" s="15" t="s">
        <v>550</v>
      </c>
      <c r="D68" s="15" t="s">
        <v>551</v>
      </c>
      <c r="E68" s="15">
        <v>13705854917</v>
      </c>
      <c r="F68" s="15" t="s">
        <v>552</v>
      </c>
      <c r="G68" s="15">
        <v>10</v>
      </c>
      <c r="H68" s="15"/>
      <c r="I68" s="15"/>
      <c r="J68" s="15"/>
      <c r="K68" s="15" t="s">
        <v>553</v>
      </c>
      <c r="L68" s="15" t="s">
        <v>18</v>
      </c>
      <c r="M68" s="15" t="s">
        <v>554</v>
      </c>
      <c r="N68" s="15" t="s">
        <v>510</v>
      </c>
      <c r="O68" s="21">
        <v>43945</v>
      </c>
      <c r="P68" s="15"/>
    </row>
    <row r="69" spans="1:16" s="3" customFormat="1" ht="18.95" customHeight="1" x14ac:dyDescent="0.15">
      <c r="A69" s="86">
        <f>MAX(A$3:A68)+1</f>
        <v>26</v>
      </c>
      <c r="B69" s="86" t="s">
        <v>555</v>
      </c>
      <c r="C69" s="86" t="s">
        <v>556</v>
      </c>
      <c r="D69" s="86" t="s">
        <v>557</v>
      </c>
      <c r="E69" s="86">
        <v>15068975992</v>
      </c>
      <c r="F69" s="15" t="s">
        <v>558</v>
      </c>
      <c r="G69" s="15">
        <v>10</v>
      </c>
      <c r="H69" s="15"/>
      <c r="I69" s="15"/>
      <c r="J69" s="15"/>
      <c r="K69" s="15" t="s">
        <v>559</v>
      </c>
      <c r="L69" s="15" t="s">
        <v>18</v>
      </c>
      <c r="M69" s="15" t="s">
        <v>560</v>
      </c>
      <c r="N69" s="15" t="s">
        <v>561</v>
      </c>
      <c r="O69" s="21">
        <v>43945</v>
      </c>
      <c r="P69" s="86"/>
    </row>
    <row r="70" spans="1:16" s="3" customFormat="1" ht="18.95" customHeight="1" x14ac:dyDescent="0.15">
      <c r="A70" s="87"/>
      <c r="B70" s="87"/>
      <c r="C70" s="87"/>
      <c r="D70" s="87"/>
      <c r="E70" s="87"/>
      <c r="F70" s="15" t="s">
        <v>275</v>
      </c>
      <c r="G70" s="15">
        <v>10</v>
      </c>
      <c r="H70" s="15"/>
      <c r="I70" s="15"/>
      <c r="J70" s="15"/>
      <c r="K70" s="15" t="s">
        <v>18</v>
      </c>
      <c r="L70" s="15" t="s">
        <v>18</v>
      </c>
      <c r="M70" s="15" t="s">
        <v>562</v>
      </c>
      <c r="N70" s="15" t="s">
        <v>563</v>
      </c>
      <c r="O70" s="21">
        <v>43945</v>
      </c>
      <c r="P70" s="87"/>
    </row>
    <row r="71" spans="1:16" s="3" customFormat="1" ht="18.95" customHeight="1" x14ac:dyDescent="0.15">
      <c r="A71" s="85">
        <f>MAX(A$3:A70)+1</f>
        <v>27</v>
      </c>
      <c r="B71" s="85" t="s">
        <v>564</v>
      </c>
      <c r="C71" s="85" t="s">
        <v>565</v>
      </c>
      <c r="D71" s="85" t="s">
        <v>566</v>
      </c>
      <c r="E71" s="85">
        <v>13958160447</v>
      </c>
      <c r="F71" s="18" t="s">
        <v>552</v>
      </c>
      <c r="G71" s="15">
        <v>10</v>
      </c>
      <c r="H71" s="23"/>
      <c r="I71" s="23"/>
      <c r="J71" s="23"/>
      <c r="K71" s="85" t="s">
        <v>25</v>
      </c>
      <c r="L71" s="85" t="s">
        <v>567</v>
      </c>
      <c r="M71" s="85" t="s">
        <v>568</v>
      </c>
      <c r="N71" s="85" t="s">
        <v>569</v>
      </c>
      <c r="O71" s="21">
        <v>43945</v>
      </c>
      <c r="P71" s="85"/>
    </row>
    <row r="72" spans="1:16" s="3" customFormat="1" ht="18.95" customHeight="1" x14ac:dyDescent="0.15">
      <c r="A72" s="85"/>
      <c r="B72" s="85"/>
      <c r="C72" s="85"/>
      <c r="D72" s="85"/>
      <c r="E72" s="85"/>
      <c r="F72" s="18" t="s">
        <v>570</v>
      </c>
      <c r="G72" s="15">
        <v>10</v>
      </c>
      <c r="H72" s="23"/>
      <c r="I72" s="23"/>
      <c r="J72" s="23"/>
      <c r="K72" s="85"/>
      <c r="L72" s="85"/>
      <c r="M72" s="85"/>
      <c r="N72" s="85"/>
      <c r="O72" s="21">
        <v>43945</v>
      </c>
      <c r="P72" s="85"/>
    </row>
    <row r="73" spans="1:16" s="3" customFormat="1" ht="18.95" customHeight="1" x14ac:dyDescent="0.15">
      <c r="A73" s="85"/>
      <c r="B73" s="85"/>
      <c r="C73" s="85"/>
      <c r="D73" s="85"/>
      <c r="E73" s="85"/>
      <c r="F73" s="18" t="s">
        <v>571</v>
      </c>
      <c r="G73" s="15">
        <v>10</v>
      </c>
      <c r="H73" s="23"/>
      <c r="I73" s="23"/>
      <c r="J73" s="23"/>
      <c r="K73" s="85"/>
      <c r="L73" s="85"/>
      <c r="M73" s="85"/>
      <c r="N73" s="85"/>
      <c r="O73" s="21">
        <v>43945</v>
      </c>
      <c r="P73" s="85"/>
    </row>
    <row r="74" spans="1:16" s="3" customFormat="1" ht="18.95" customHeight="1" x14ac:dyDescent="0.15">
      <c r="A74" s="83">
        <f>MAX(A$3:A73)+1</f>
        <v>28</v>
      </c>
      <c r="B74" s="83" t="s">
        <v>572</v>
      </c>
      <c r="C74" s="83" t="s">
        <v>573</v>
      </c>
      <c r="D74" s="83" t="s">
        <v>574</v>
      </c>
      <c r="E74" s="83">
        <v>13858565376</v>
      </c>
      <c r="F74" s="15" t="s">
        <v>509</v>
      </c>
      <c r="G74" s="15">
        <v>10</v>
      </c>
      <c r="H74" s="15"/>
      <c r="I74" s="15"/>
      <c r="J74" s="15"/>
      <c r="K74" s="15" t="s">
        <v>18</v>
      </c>
      <c r="L74" s="15" t="s">
        <v>18</v>
      </c>
      <c r="M74" s="83" t="s">
        <v>575</v>
      </c>
      <c r="N74" s="83" t="s">
        <v>576</v>
      </c>
      <c r="O74" s="21">
        <v>43945</v>
      </c>
      <c r="P74" s="83"/>
    </row>
    <row r="75" spans="1:16" s="3" customFormat="1" ht="18.95" customHeight="1" x14ac:dyDescent="0.15">
      <c r="A75" s="83"/>
      <c r="B75" s="83"/>
      <c r="C75" s="83"/>
      <c r="D75" s="83"/>
      <c r="E75" s="83"/>
      <c r="F75" s="15" t="s">
        <v>577</v>
      </c>
      <c r="G75" s="15">
        <v>10</v>
      </c>
      <c r="H75" s="15"/>
      <c r="I75" s="15"/>
      <c r="J75" s="15"/>
      <c r="K75" s="15" t="s">
        <v>18</v>
      </c>
      <c r="L75" s="15" t="s">
        <v>18</v>
      </c>
      <c r="M75" s="83"/>
      <c r="N75" s="83"/>
      <c r="O75" s="21">
        <v>43945</v>
      </c>
      <c r="P75" s="83"/>
    </row>
    <row r="76" spans="1:16" s="3" customFormat="1" ht="18.95" customHeight="1" x14ac:dyDescent="0.15">
      <c r="A76" s="83"/>
      <c r="B76" s="83"/>
      <c r="C76" s="83"/>
      <c r="D76" s="83"/>
      <c r="E76" s="83"/>
      <c r="F76" s="15" t="s">
        <v>578</v>
      </c>
      <c r="G76" s="15">
        <v>10</v>
      </c>
      <c r="H76" s="15"/>
      <c r="I76" s="15"/>
      <c r="J76" s="15"/>
      <c r="K76" s="15" t="s">
        <v>18</v>
      </c>
      <c r="L76" s="15" t="s">
        <v>18</v>
      </c>
      <c r="M76" s="83"/>
      <c r="N76" s="15" t="s">
        <v>579</v>
      </c>
      <c r="O76" s="21">
        <v>43945</v>
      </c>
      <c r="P76" s="83"/>
    </row>
    <row r="77" spans="1:16" s="3" customFormat="1" ht="18.95" customHeight="1" x14ac:dyDescent="0.15">
      <c r="A77" s="83"/>
      <c r="B77" s="83"/>
      <c r="C77" s="83"/>
      <c r="D77" s="83"/>
      <c r="E77" s="83"/>
      <c r="F77" s="15" t="s">
        <v>580</v>
      </c>
      <c r="G77" s="15">
        <v>10</v>
      </c>
      <c r="H77" s="15"/>
      <c r="I77" s="15"/>
      <c r="J77" s="15"/>
      <c r="K77" s="15" t="s">
        <v>18</v>
      </c>
      <c r="L77" s="15" t="s">
        <v>18</v>
      </c>
      <c r="M77" s="83"/>
      <c r="N77" s="83" t="s">
        <v>576</v>
      </c>
      <c r="O77" s="21">
        <v>43945</v>
      </c>
      <c r="P77" s="83"/>
    </row>
    <row r="78" spans="1:16" s="3" customFormat="1" ht="18.95" customHeight="1" x14ac:dyDescent="0.15">
      <c r="A78" s="83"/>
      <c r="B78" s="83"/>
      <c r="C78" s="83"/>
      <c r="D78" s="83"/>
      <c r="E78" s="83"/>
      <c r="F78" s="15" t="s">
        <v>581</v>
      </c>
      <c r="G78" s="15">
        <v>10</v>
      </c>
      <c r="H78" s="15"/>
      <c r="I78" s="15"/>
      <c r="J78" s="15"/>
      <c r="K78" s="15" t="s">
        <v>18</v>
      </c>
      <c r="L78" s="15" t="s">
        <v>18</v>
      </c>
      <c r="M78" s="83"/>
      <c r="N78" s="83"/>
      <c r="O78" s="21">
        <v>43945</v>
      </c>
      <c r="P78" s="83"/>
    </row>
    <row r="79" spans="1:16" s="3" customFormat="1" ht="18.95" customHeight="1" x14ac:dyDescent="0.15">
      <c r="A79" s="83"/>
      <c r="B79" s="83"/>
      <c r="C79" s="83"/>
      <c r="D79" s="83"/>
      <c r="E79" s="83"/>
      <c r="F79" s="15" t="s">
        <v>582</v>
      </c>
      <c r="G79" s="15">
        <v>10</v>
      </c>
      <c r="H79" s="15"/>
      <c r="I79" s="15"/>
      <c r="J79" s="15"/>
      <c r="K79" s="15" t="s">
        <v>18</v>
      </c>
      <c r="L79" s="15" t="s">
        <v>18</v>
      </c>
      <c r="M79" s="83"/>
      <c r="N79" s="83"/>
      <c r="O79" s="21">
        <v>43945</v>
      </c>
      <c r="P79" s="83"/>
    </row>
    <row r="80" spans="1:16" s="3" customFormat="1" ht="18.95" customHeight="1" x14ac:dyDescent="0.15">
      <c r="A80" s="83"/>
      <c r="B80" s="83"/>
      <c r="C80" s="83"/>
      <c r="D80" s="83"/>
      <c r="E80" s="83"/>
      <c r="F80" s="15" t="s">
        <v>583</v>
      </c>
      <c r="G80" s="15">
        <v>10</v>
      </c>
      <c r="H80" s="15"/>
      <c r="I80" s="15"/>
      <c r="J80" s="15"/>
      <c r="K80" s="15" t="s">
        <v>18</v>
      </c>
      <c r="L80" s="15" t="s">
        <v>18</v>
      </c>
      <c r="M80" s="83"/>
      <c r="N80" s="83"/>
      <c r="O80" s="21">
        <v>43945</v>
      </c>
      <c r="P80" s="83"/>
    </row>
    <row r="81" spans="1:16" s="3" customFormat="1" ht="48.95" customHeight="1" x14ac:dyDescent="0.15">
      <c r="A81" s="15">
        <f>MAX(A$3:A80)+1</f>
        <v>29</v>
      </c>
      <c r="B81" s="15" t="s">
        <v>584</v>
      </c>
      <c r="C81" s="15" t="s">
        <v>585</v>
      </c>
      <c r="D81" s="15" t="s">
        <v>586</v>
      </c>
      <c r="E81" s="15" t="s">
        <v>587</v>
      </c>
      <c r="F81" s="15" t="s">
        <v>588</v>
      </c>
      <c r="G81" s="15">
        <v>10</v>
      </c>
      <c r="H81" s="15" t="s">
        <v>18</v>
      </c>
      <c r="I81" s="15"/>
      <c r="J81" s="15"/>
      <c r="K81" s="15" t="s">
        <v>423</v>
      </c>
      <c r="L81" s="15" t="s">
        <v>18</v>
      </c>
      <c r="M81" s="15" t="s">
        <v>589</v>
      </c>
      <c r="N81" s="15" t="s">
        <v>590</v>
      </c>
      <c r="O81" s="21">
        <v>43945</v>
      </c>
      <c r="P81" s="15"/>
    </row>
    <row r="82" spans="1:16" s="3" customFormat="1" ht="33" customHeight="1" x14ac:dyDescent="0.15">
      <c r="A82" s="83">
        <f>MAX(A$3:A81)+1</f>
        <v>30</v>
      </c>
      <c r="B82" s="83" t="s">
        <v>591</v>
      </c>
      <c r="C82" s="83" t="s">
        <v>592</v>
      </c>
      <c r="D82" s="83" t="s">
        <v>593</v>
      </c>
      <c r="E82" s="83">
        <v>13484363401</v>
      </c>
      <c r="F82" s="15" t="s">
        <v>594</v>
      </c>
      <c r="G82" s="15">
        <v>10</v>
      </c>
      <c r="H82" s="15"/>
      <c r="I82" s="15"/>
      <c r="J82" s="15"/>
      <c r="K82" s="15" t="s">
        <v>371</v>
      </c>
      <c r="L82" s="15" t="s">
        <v>18</v>
      </c>
      <c r="M82" s="15" t="s">
        <v>595</v>
      </c>
      <c r="N82" s="15" t="s">
        <v>596</v>
      </c>
      <c r="O82" s="21">
        <v>43945</v>
      </c>
      <c r="P82" s="83"/>
    </row>
    <row r="83" spans="1:16" s="3" customFormat="1" ht="33" customHeight="1" x14ac:dyDescent="0.15">
      <c r="A83" s="83"/>
      <c r="B83" s="83"/>
      <c r="C83" s="83"/>
      <c r="D83" s="83"/>
      <c r="E83" s="83"/>
      <c r="F83" s="15" t="s">
        <v>597</v>
      </c>
      <c r="G83" s="15">
        <v>10</v>
      </c>
      <c r="H83" s="15"/>
      <c r="I83" s="15"/>
      <c r="J83" s="15"/>
      <c r="K83" s="15" t="s">
        <v>18</v>
      </c>
      <c r="L83" s="15" t="s">
        <v>18</v>
      </c>
      <c r="M83" s="15" t="s">
        <v>598</v>
      </c>
      <c r="N83" s="15" t="s">
        <v>596</v>
      </c>
      <c r="O83" s="21">
        <v>43945</v>
      </c>
      <c r="P83" s="83"/>
    </row>
    <row r="84" spans="1:16" s="3" customFormat="1" ht="33" customHeight="1" x14ac:dyDescent="0.15">
      <c r="A84" s="83"/>
      <c r="B84" s="83"/>
      <c r="C84" s="83"/>
      <c r="D84" s="83"/>
      <c r="E84" s="83"/>
      <c r="F84" s="15" t="s">
        <v>599</v>
      </c>
      <c r="G84" s="15">
        <v>10</v>
      </c>
      <c r="H84" s="15"/>
      <c r="I84" s="15"/>
      <c r="J84" s="15"/>
      <c r="K84" s="15" t="s">
        <v>371</v>
      </c>
      <c r="L84" s="15" t="s">
        <v>18</v>
      </c>
      <c r="M84" s="15" t="s">
        <v>600</v>
      </c>
      <c r="N84" s="15" t="s">
        <v>87</v>
      </c>
      <c r="O84" s="21">
        <v>43945</v>
      </c>
      <c r="P84" s="83"/>
    </row>
    <row r="85" spans="1:16" s="3" customFormat="1" ht="33" customHeight="1" x14ac:dyDescent="0.15">
      <c r="A85" s="83"/>
      <c r="B85" s="83"/>
      <c r="C85" s="83"/>
      <c r="D85" s="83"/>
      <c r="E85" s="83"/>
      <c r="F85" s="15" t="s">
        <v>601</v>
      </c>
      <c r="G85" s="15">
        <v>10</v>
      </c>
      <c r="H85" s="15"/>
      <c r="I85" s="15"/>
      <c r="J85" s="15"/>
      <c r="K85" s="15" t="s">
        <v>371</v>
      </c>
      <c r="L85" s="15" t="s">
        <v>18</v>
      </c>
      <c r="M85" s="15" t="s">
        <v>602</v>
      </c>
      <c r="N85" s="15" t="s">
        <v>87</v>
      </c>
      <c r="O85" s="21">
        <v>43945</v>
      </c>
      <c r="P85" s="83"/>
    </row>
    <row r="86" spans="1:16" s="3" customFormat="1" ht="33" customHeight="1" x14ac:dyDescent="0.15">
      <c r="A86" s="83"/>
      <c r="B86" s="83"/>
      <c r="C86" s="83"/>
      <c r="D86" s="83"/>
      <c r="E86" s="83"/>
      <c r="F86" s="15" t="s">
        <v>209</v>
      </c>
      <c r="G86" s="15">
        <v>10</v>
      </c>
      <c r="H86" s="15" t="s">
        <v>18</v>
      </c>
      <c r="I86" s="15"/>
      <c r="J86" s="15"/>
      <c r="K86" s="15" t="s">
        <v>18</v>
      </c>
      <c r="L86" s="15" t="s">
        <v>18</v>
      </c>
      <c r="M86" s="15" t="s">
        <v>603</v>
      </c>
      <c r="N86" s="15" t="s">
        <v>604</v>
      </c>
      <c r="O86" s="21">
        <v>43945</v>
      </c>
      <c r="P86" s="83"/>
    </row>
    <row r="89" spans="1:16" x14ac:dyDescent="0.15">
      <c r="B89" s="68" t="s">
        <v>97</v>
      </c>
      <c r="C89" s="68"/>
      <c r="D89" s="68"/>
      <c r="E89" s="68"/>
    </row>
  </sheetData>
  <mergeCells count="115">
    <mergeCell ref="G3:J3"/>
    <mergeCell ref="K3:M3"/>
    <mergeCell ref="B89:E89"/>
    <mergeCell ref="A3:A4"/>
    <mergeCell ref="A5:A7"/>
    <mergeCell ref="A8:A11"/>
    <mergeCell ref="A12:A14"/>
    <mergeCell ref="A17:A25"/>
    <mergeCell ref="A28:A31"/>
    <mergeCell ref="A32:A35"/>
    <mergeCell ref="A36:A38"/>
    <mergeCell ref="A41:A43"/>
    <mergeCell ref="A45:A47"/>
    <mergeCell ref="A49:A51"/>
    <mergeCell ref="A54:A57"/>
    <mergeCell ref="A58:A60"/>
    <mergeCell ref="A62:A67"/>
    <mergeCell ref="A69:A70"/>
    <mergeCell ref="A71:A73"/>
    <mergeCell ref="A74:A80"/>
    <mergeCell ref="A82:A86"/>
    <mergeCell ref="B3:B4"/>
    <mergeCell ref="B5:B7"/>
    <mergeCell ref="B8:B11"/>
    <mergeCell ref="B12:B14"/>
    <mergeCell ref="B17:B25"/>
    <mergeCell ref="B28:B31"/>
    <mergeCell ref="B32:B35"/>
    <mergeCell ref="B36:B38"/>
    <mergeCell ref="B41:B43"/>
    <mergeCell ref="B45:B47"/>
    <mergeCell ref="B49:B51"/>
    <mergeCell ref="B54:B57"/>
    <mergeCell ref="B58:B60"/>
    <mergeCell ref="B62:B67"/>
    <mergeCell ref="B69:B70"/>
    <mergeCell ref="B71:B73"/>
    <mergeCell ref="B74:B80"/>
    <mergeCell ref="B82:B86"/>
    <mergeCell ref="C3:C4"/>
    <mergeCell ref="C5:C7"/>
    <mergeCell ref="C8:C11"/>
    <mergeCell ref="C12:C14"/>
    <mergeCell ref="C17:C25"/>
    <mergeCell ref="C28:C31"/>
    <mergeCell ref="C32:C35"/>
    <mergeCell ref="C36:C38"/>
    <mergeCell ref="C41:C43"/>
    <mergeCell ref="C45:C47"/>
    <mergeCell ref="C49:C51"/>
    <mergeCell ref="C54:C57"/>
    <mergeCell ref="C58:C60"/>
    <mergeCell ref="C62:C67"/>
    <mergeCell ref="C69:C70"/>
    <mergeCell ref="C71:C73"/>
    <mergeCell ref="C74:C80"/>
    <mergeCell ref="C82:C86"/>
    <mergeCell ref="D3:D4"/>
    <mergeCell ref="D5:D7"/>
    <mergeCell ref="D8:D11"/>
    <mergeCell ref="D12:D14"/>
    <mergeCell ref="D17:D25"/>
    <mergeCell ref="D28:D31"/>
    <mergeCell ref="D32:D35"/>
    <mergeCell ref="D36:D38"/>
    <mergeCell ref="D41:D43"/>
    <mergeCell ref="D45:D47"/>
    <mergeCell ref="D49:D51"/>
    <mergeCell ref="D54:D57"/>
    <mergeCell ref="D58:D60"/>
    <mergeCell ref="D62:D67"/>
    <mergeCell ref="D69:D70"/>
    <mergeCell ref="D71:D73"/>
    <mergeCell ref="D74:D80"/>
    <mergeCell ref="D82:D86"/>
    <mergeCell ref="E54:E57"/>
    <mergeCell ref="E58:E60"/>
    <mergeCell ref="E62:E67"/>
    <mergeCell ref="E69:E70"/>
    <mergeCell ref="E71:E73"/>
    <mergeCell ref="E74:E80"/>
    <mergeCell ref="E82:E86"/>
    <mergeCell ref="E3:E4"/>
    <mergeCell ref="E5:E7"/>
    <mergeCell ref="E8:E11"/>
    <mergeCell ref="E12:E14"/>
    <mergeCell ref="E17:E25"/>
    <mergeCell ref="E28:E31"/>
    <mergeCell ref="E32:E35"/>
    <mergeCell ref="E36:E38"/>
    <mergeCell ref="E41:E43"/>
    <mergeCell ref="P82:P86"/>
    <mergeCell ref="A1:P2"/>
    <mergeCell ref="O3:O4"/>
    <mergeCell ref="P3:P4"/>
    <mergeCell ref="P49:P51"/>
    <mergeCell ref="P54:P57"/>
    <mergeCell ref="P58:P60"/>
    <mergeCell ref="P62:P67"/>
    <mergeCell ref="P69:P70"/>
    <mergeCell ref="P71:P73"/>
    <mergeCell ref="P74:P80"/>
    <mergeCell ref="F3:F4"/>
    <mergeCell ref="K71:K73"/>
    <mergeCell ref="L71:L73"/>
    <mergeCell ref="M71:M73"/>
    <mergeCell ref="M74:M80"/>
    <mergeCell ref="N3:N4"/>
    <mergeCell ref="N54:N55"/>
    <mergeCell ref="N56:N57"/>
    <mergeCell ref="N71:N73"/>
    <mergeCell ref="N74:N75"/>
    <mergeCell ref="N77:N80"/>
    <mergeCell ref="E45:E47"/>
    <mergeCell ref="E49:E51"/>
  </mergeCells>
  <phoneticPr fontId="24" type="noConversion"/>
  <dataValidations count="2">
    <dataValidation type="whole" allowBlank="1" showInputMessage="1" showErrorMessage="1" sqref="G15 H15 G16 H16 G26 H26 G27 H27 G39 H39 G8:G11 G17:G25 G28:G31 G32:G35 G36:G38 H8:H11 H17:H25 H28:H31 H32:H35 H36:H38">
      <formula1>1</formula1>
      <formula2>200</formula2>
    </dataValidation>
    <dataValidation type="list" allowBlank="1" showInputMessage="1" showErrorMessage="1" sqref="L15 L16 L26 L27 L39 L5:L7 L8:L11 L12:L14 L17:L25 L28:L31 L32:L35 L36:L38">
      <formula1>"不限,初中,初中及以上,高中,高中及以上,专科,专科及以上,本科,本科及以上,硕士,硕士及以上,博士,博士及以上"</formula1>
    </dataValidation>
  </dataValidations>
  <hyperlinks>
    <hyperlink ref="D89" r:id="rId1" tooltip="http://hrss.gzlps.gov.cn" display="http://hrss.gzlps.gov.cn/"/>
  </hyperlinks>
  <pageMargins left="0.39305555555555599" right="0.31458333333333299" top="0.62986111111111098" bottom="0.59027777777777801" header="0.5" footer="0.5"/>
  <pageSetup paperSize="9" scale="78" orientation="landscape" r:id="rId2"/>
  <rowBreaks count="3" manualBreakCount="3">
    <brk id="31" max="15" man="1"/>
    <brk id="53" max="15" man="1"/>
    <brk id="73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5</vt:i4>
      </vt:variant>
    </vt:vector>
  </HeadingPairs>
  <TitlesOfParts>
    <vt:vector size="8" baseType="lpstr">
      <vt:lpstr>市内</vt:lpstr>
      <vt:lpstr>贵阳市</vt:lpstr>
      <vt:lpstr>省外</vt:lpstr>
      <vt:lpstr>贵阳市!Print_Area</vt:lpstr>
      <vt:lpstr>省外!Print_Area</vt:lpstr>
      <vt:lpstr>市内!Print_Area</vt:lpstr>
      <vt:lpstr>贵阳市!Print_Titles</vt:lpstr>
      <vt:lpstr>省外!Print_Titles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杨样（收文）</cp:lastModifiedBy>
  <dcterms:created xsi:type="dcterms:W3CDTF">2020-04-22T01:30:00Z</dcterms:created>
  <dcterms:modified xsi:type="dcterms:W3CDTF">2020-04-26T01:49:12Z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